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mak0\Dropbox (LIC)\I-Jersey\Photo Competition\2018\"/>
    </mc:Choice>
  </mc:AlternateContent>
  <bookViews>
    <workbookView xWindow="90" yWindow="510" windowWidth="15480" windowHeight="7995" activeTab="7"/>
  </bookViews>
  <sheets>
    <sheet name="Class A" sheetId="1" r:id="rId1"/>
    <sheet name="Class B" sheetId="2" r:id="rId2"/>
    <sheet name="Class C1" sheetId="3" r:id="rId3"/>
    <sheet name="Class C2" sheetId="5" r:id="rId4"/>
    <sheet name="Class D" sheetId="4" r:id="rId5"/>
    <sheet name=" Junior E1" sheetId="7" r:id="rId6"/>
    <sheet name="Junior E2" sheetId="8" r:id="rId7"/>
    <sheet name="Final placings" sheetId="6" r:id="rId8"/>
  </sheets>
  <definedNames>
    <definedName name="_xlnm._FilterDatabase" localSheetId="0" hidden="1">'Class A'!$B$15:$R$29</definedName>
    <definedName name="_xlnm._FilterDatabase" localSheetId="1" hidden="1">'Class B'!$A$15:$J$30</definedName>
    <definedName name="_xlnm._FilterDatabase" localSheetId="2" hidden="1">'Class C1'!#REF!</definedName>
    <definedName name="_xlnm._FilterDatabase" localSheetId="3" hidden="1">'Class C2'!#REF!</definedName>
    <definedName name="_xlnm._FilterDatabase" localSheetId="4" hidden="1">'Class D'!#REF!</definedName>
    <definedName name="_xlnm.Print_Area" localSheetId="0">'Class A'!$A$1:$N$44</definedName>
    <definedName name="_xlnm.Print_Area" localSheetId="1">'Class B'!$A$1:$N$45</definedName>
    <definedName name="_xlnm.Print_Area" localSheetId="2">'Class C1'!$A$1:$N$44</definedName>
    <definedName name="_xlnm.Print_Area" localSheetId="3">'Class C2'!$A$1:$N$44</definedName>
    <definedName name="_xlnm.Print_Area" localSheetId="4">'Class D'!$A$1:$N$44</definedName>
    <definedName name="_xlnm.Print_Area" localSheetId="7">'Final placings'!$A$1:$F$62</definedName>
  </definedNames>
  <calcPr calcId="162913"/>
</workbook>
</file>

<file path=xl/calcChain.xml><?xml version="1.0" encoding="utf-8"?>
<calcChain xmlns="http://schemas.openxmlformats.org/spreadsheetml/2006/main">
  <c r="H42" i="4" l="1"/>
  <c r="N32" i="5" l="1"/>
  <c r="J15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4" i="3"/>
  <c r="J43" i="3" l="1"/>
  <c r="R24" i="8"/>
  <c r="P24" i="8"/>
  <c r="N24" i="8"/>
  <c r="L24" i="8"/>
  <c r="J24" i="8"/>
  <c r="H24" i="8"/>
  <c r="F24" i="8"/>
  <c r="D24" i="8"/>
  <c r="R21" i="8"/>
  <c r="P21" i="8"/>
  <c r="N21" i="8"/>
  <c r="L21" i="8"/>
  <c r="J21" i="8"/>
  <c r="H21" i="8"/>
  <c r="F21" i="8"/>
  <c r="D21" i="8"/>
  <c r="R20" i="8"/>
  <c r="P20" i="8"/>
  <c r="N20" i="8"/>
  <c r="L20" i="8"/>
  <c r="J20" i="8"/>
  <c r="H20" i="8"/>
  <c r="F20" i="8"/>
  <c r="D20" i="8"/>
  <c r="R19" i="8"/>
  <c r="P19" i="8"/>
  <c r="N19" i="8"/>
  <c r="L19" i="8"/>
  <c r="L23" i="8" s="1"/>
  <c r="I10" i="8" s="1"/>
  <c r="J19" i="8"/>
  <c r="H19" i="8"/>
  <c r="F19" i="8"/>
  <c r="D19" i="8"/>
  <c r="G6" i="8"/>
  <c r="R23" i="8" l="1"/>
  <c r="I13" i="8" s="1"/>
  <c r="N23" i="8"/>
  <c r="I11" i="8" s="1"/>
  <c r="H23" i="8"/>
  <c r="I8" i="8" s="1"/>
  <c r="P23" i="8"/>
  <c r="I12" i="8" s="1"/>
  <c r="J23" i="8"/>
  <c r="I9" i="8" s="1"/>
  <c r="F23" i="8"/>
  <c r="I7" i="8" s="1"/>
  <c r="D23" i="8"/>
  <c r="I6" i="8" s="1"/>
  <c r="D42" i="4"/>
  <c r="H42" i="3"/>
  <c r="D37" i="1"/>
  <c r="F37" i="1"/>
  <c r="J13" i="8" l="1"/>
  <c r="J10" i="8"/>
  <c r="J9" i="8"/>
  <c r="J12" i="8"/>
  <c r="J6" i="8"/>
  <c r="J7" i="8"/>
  <c r="J8" i="8"/>
  <c r="J11" i="8"/>
  <c r="J15" i="5"/>
  <c r="J16" i="5"/>
  <c r="L16" i="5" s="1"/>
  <c r="N16" i="5" s="1"/>
  <c r="J17" i="5"/>
  <c r="L17" i="5" s="1"/>
  <c r="N17" i="5" s="1"/>
  <c r="J18" i="5"/>
  <c r="L18" i="5" s="1"/>
  <c r="N18" i="5" s="1"/>
  <c r="J19" i="5"/>
  <c r="L19" i="5" s="1"/>
  <c r="N19" i="5" s="1"/>
  <c r="J20" i="5"/>
  <c r="L20" i="5" s="1"/>
  <c r="N20" i="5" s="1"/>
  <c r="J21" i="5"/>
  <c r="L21" i="5" s="1"/>
  <c r="N21" i="5" s="1"/>
  <c r="J22" i="5"/>
  <c r="L22" i="5" s="1"/>
  <c r="N22" i="5" s="1"/>
  <c r="J23" i="5"/>
  <c r="L23" i="5" s="1"/>
  <c r="N23" i="5" s="1"/>
  <c r="J24" i="5"/>
  <c r="L24" i="5" s="1"/>
  <c r="N24" i="5" s="1"/>
  <c r="J25" i="5"/>
  <c r="L25" i="5" s="1"/>
  <c r="N25" i="5" s="1"/>
  <c r="J26" i="5"/>
  <c r="L26" i="5" s="1"/>
  <c r="N26" i="5" s="1"/>
  <c r="J27" i="5"/>
  <c r="L27" i="5" s="1"/>
  <c r="N27" i="5" s="1"/>
  <c r="J28" i="5"/>
  <c r="L28" i="5" s="1"/>
  <c r="N28" i="5" s="1"/>
  <c r="J29" i="5"/>
  <c r="L29" i="5" s="1"/>
  <c r="N29" i="5" s="1"/>
  <c r="J30" i="5"/>
  <c r="L30" i="5" s="1"/>
  <c r="N30" i="5" s="1"/>
  <c r="J31" i="5"/>
  <c r="L31" i="5"/>
  <c r="N31" i="5" s="1"/>
  <c r="J32" i="5"/>
  <c r="L32" i="5" s="1"/>
  <c r="J33" i="5"/>
  <c r="L33" i="5" s="1"/>
  <c r="N33" i="5" s="1"/>
  <c r="J34" i="5"/>
  <c r="L34" i="5" s="1"/>
  <c r="N34" i="5" s="1"/>
  <c r="J35" i="5"/>
  <c r="L35" i="5" s="1"/>
  <c r="N35" i="5" s="1"/>
  <c r="J36" i="5"/>
  <c r="L36" i="5" s="1"/>
  <c r="N36" i="5" s="1"/>
  <c r="J37" i="5"/>
  <c r="L37" i="5" s="1"/>
  <c r="N37" i="5" s="1"/>
  <c r="J38" i="5"/>
  <c r="L38" i="5"/>
  <c r="N38" i="5" s="1"/>
  <c r="J39" i="5"/>
  <c r="L39" i="5"/>
  <c r="N39" i="5" s="1"/>
  <c r="J40" i="5"/>
  <c r="L40" i="5" s="1"/>
  <c r="N40" i="5" s="1"/>
  <c r="J41" i="5"/>
  <c r="L41" i="5" s="1"/>
  <c r="N41" i="5" s="1"/>
  <c r="J42" i="5"/>
  <c r="L42" i="5" s="1"/>
  <c r="N42" i="5" s="1"/>
  <c r="J44" i="5"/>
  <c r="H8" i="5" s="1"/>
  <c r="L44" i="5"/>
  <c r="H9" i="5" s="1"/>
  <c r="N44" i="5"/>
  <c r="H10" i="5" s="1"/>
  <c r="J43" i="5" l="1"/>
  <c r="I8" i="5" s="1"/>
  <c r="Z29" i="7"/>
  <c r="X29" i="7"/>
  <c r="V29" i="7"/>
  <c r="T29" i="7"/>
  <c r="R29" i="7"/>
  <c r="P29" i="7"/>
  <c r="N29" i="7"/>
  <c r="L29" i="7"/>
  <c r="J29" i="7"/>
  <c r="H29" i="7"/>
  <c r="F29" i="7"/>
  <c r="D29" i="7"/>
  <c r="Z26" i="7"/>
  <c r="X26" i="7"/>
  <c r="V26" i="7"/>
  <c r="T26" i="7"/>
  <c r="R26" i="7"/>
  <c r="P26" i="7"/>
  <c r="N26" i="7"/>
  <c r="L26" i="7"/>
  <c r="J26" i="7"/>
  <c r="H26" i="7"/>
  <c r="F26" i="7"/>
  <c r="D26" i="7"/>
  <c r="Z25" i="7"/>
  <c r="X25" i="7"/>
  <c r="V25" i="7"/>
  <c r="T25" i="7"/>
  <c r="R25" i="7"/>
  <c r="P25" i="7"/>
  <c r="N25" i="7"/>
  <c r="L25" i="7"/>
  <c r="J25" i="7"/>
  <c r="H25" i="7"/>
  <c r="F25" i="7"/>
  <c r="D25" i="7"/>
  <c r="Z24" i="7"/>
  <c r="Z28" i="7" s="1"/>
  <c r="I17" i="7" s="1"/>
  <c r="X24" i="7"/>
  <c r="V24" i="7"/>
  <c r="T24" i="7"/>
  <c r="R24" i="7"/>
  <c r="P24" i="7"/>
  <c r="N24" i="7"/>
  <c r="L24" i="7"/>
  <c r="J24" i="7"/>
  <c r="H24" i="7"/>
  <c r="F24" i="7"/>
  <c r="D24" i="7"/>
  <c r="G6" i="7"/>
  <c r="T28" i="7" l="1"/>
  <c r="I14" i="7" s="1"/>
  <c r="R28" i="7"/>
  <c r="I13" i="7" s="1"/>
  <c r="L28" i="7"/>
  <c r="I10" i="7" s="1"/>
  <c r="J28" i="7"/>
  <c r="I9" i="7" s="1"/>
  <c r="D28" i="7"/>
  <c r="I6" i="7" s="1"/>
  <c r="H28" i="7"/>
  <c r="I8" i="7" s="1"/>
  <c r="P28" i="7"/>
  <c r="I12" i="7" s="1"/>
  <c r="X28" i="7"/>
  <c r="I16" i="7" s="1"/>
  <c r="F28" i="7"/>
  <c r="I7" i="7" s="1"/>
  <c r="N28" i="7"/>
  <c r="I11" i="7" s="1"/>
  <c r="V28" i="7"/>
  <c r="I15" i="7" s="1"/>
  <c r="L15" i="5"/>
  <c r="J8" i="7" l="1"/>
  <c r="J13" i="7"/>
  <c r="J14" i="7"/>
  <c r="J9" i="7"/>
  <c r="J7" i="7"/>
  <c r="J15" i="7"/>
  <c r="J16" i="7"/>
  <c r="J6" i="7"/>
  <c r="J12" i="7"/>
  <c r="J10" i="7"/>
  <c r="J17" i="7"/>
  <c r="J11" i="7"/>
  <c r="L43" i="5"/>
  <c r="I9" i="5" s="1"/>
  <c r="C44" i="4"/>
  <c r="C44" i="5"/>
  <c r="C44" i="3"/>
  <c r="C44" i="2"/>
  <c r="C44" i="1"/>
  <c r="N15" i="5" l="1"/>
  <c r="N43" i="5" s="1"/>
  <c r="I10" i="5" s="1"/>
  <c r="D42" i="5" l="1"/>
  <c r="H44" i="4" l="1"/>
  <c r="F42" i="4" l="1"/>
  <c r="N40" i="1"/>
  <c r="N39" i="1"/>
  <c r="L40" i="1"/>
  <c r="L39" i="1"/>
  <c r="J40" i="1"/>
  <c r="J39" i="1"/>
  <c r="H40" i="1"/>
  <c r="H39" i="1"/>
  <c r="F40" i="1"/>
  <c r="F39" i="1"/>
  <c r="D40" i="1"/>
  <c r="D39" i="1"/>
  <c r="N42" i="4"/>
  <c r="N41" i="4"/>
  <c r="N40" i="4"/>
  <c r="N39" i="4"/>
  <c r="L42" i="4"/>
  <c r="L41" i="4"/>
  <c r="L40" i="4"/>
  <c r="L39" i="4"/>
  <c r="J42" i="4"/>
  <c r="J41" i="4"/>
  <c r="J40" i="4"/>
  <c r="J39" i="4"/>
  <c r="H41" i="4"/>
  <c r="H40" i="4"/>
  <c r="H39" i="4"/>
  <c r="F41" i="4"/>
  <c r="F40" i="4"/>
  <c r="F39" i="4"/>
  <c r="D41" i="4"/>
  <c r="D40" i="4"/>
  <c r="D39" i="4"/>
  <c r="H42" i="5"/>
  <c r="H41" i="5"/>
  <c r="H40" i="5"/>
  <c r="H39" i="5"/>
  <c r="F42" i="5"/>
  <c r="F41" i="5"/>
  <c r="F40" i="5"/>
  <c r="F39" i="5"/>
  <c r="D41" i="5"/>
  <c r="D40" i="5"/>
  <c r="D39" i="5"/>
  <c r="H41" i="3"/>
  <c r="H40" i="3"/>
  <c r="H39" i="3"/>
  <c r="F42" i="3"/>
  <c r="F41" i="3"/>
  <c r="F40" i="3"/>
  <c r="F39" i="3"/>
  <c r="D42" i="3"/>
  <c r="D41" i="3"/>
  <c r="D40" i="3"/>
  <c r="D39" i="3"/>
  <c r="N42" i="2"/>
  <c r="N41" i="2"/>
  <c r="N40" i="2"/>
  <c r="N39" i="2"/>
  <c r="N38" i="2"/>
  <c r="L42" i="2"/>
  <c r="L41" i="2"/>
  <c r="L40" i="2"/>
  <c r="L39" i="2"/>
  <c r="L38" i="2"/>
  <c r="J42" i="2"/>
  <c r="J41" i="2"/>
  <c r="J40" i="2"/>
  <c r="J39" i="2"/>
  <c r="J38" i="2"/>
  <c r="H42" i="2"/>
  <c r="H41" i="2"/>
  <c r="H40" i="2"/>
  <c r="H39" i="2"/>
  <c r="H38" i="2"/>
  <c r="F42" i="2"/>
  <c r="F41" i="2"/>
  <c r="F40" i="2"/>
  <c r="F39" i="2"/>
  <c r="F38" i="2"/>
  <c r="D42" i="2"/>
  <c r="D41" i="2"/>
  <c r="D40" i="2"/>
  <c r="D39" i="2"/>
  <c r="D38" i="2"/>
  <c r="N38" i="1"/>
  <c r="N41" i="1"/>
  <c r="N42" i="1"/>
  <c r="L38" i="1"/>
  <c r="L41" i="1"/>
  <c r="L42" i="1"/>
  <c r="J38" i="1"/>
  <c r="J41" i="1"/>
  <c r="J42" i="1"/>
  <c r="J37" i="1"/>
  <c r="H38" i="1"/>
  <c r="H41" i="1"/>
  <c r="H42" i="1"/>
  <c r="F38" i="1"/>
  <c r="F41" i="1"/>
  <c r="F42" i="1"/>
  <c r="D38" i="1"/>
  <c r="D41" i="1"/>
  <c r="D42" i="1"/>
  <c r="D36" i="2"/>
  <c r="N30" i="1"/>
  <c r="N31" i="1"/>
  <c r="N32" i="1"/>
  <c r="N33" i="1"/>
  <c r="N34" i="1"/>
  <c r="N35" i="1"/>
  <c r="N36" i="1"/>
  <c r="N37" i="1"/>
  <c r="L30" i="1"/>
  <c r="L31" i="1"/>
  <c r="L32" i="1"/>
  <c r="L33" i="1"/>
  <c r="L34" i="1"/>
  <c r="L35" i="1"/>
  <c r="L36" i="1"/>
  <c r="L37" i="1"/>
  <c r="J30" i="1"/>
  <c r="J31" i="1"/>
  <c r="J32" i="1"/>
  <c r="J33" i="1"/>
  <c r="J34" i="1"/>
  <c r="J35" i="1"/>
  <c r="J36" i="1"/>
  <c r="H30" i="1"/>
  <c r="H31" i="1"/>
  <c r="H32" i="1"/>
  <c r="H33" i="1"/>
  <c r="H34" i="1"/>
  <c r="H35" i="1"/>
  <c r="H36" i="1"/>
  <c r="H37" i="1"/>
  <c r="F30" i="1"/>
  <c r="F31" i="1"/>
  <c r="F32" i="1"/>
  <c r="F33" i="1"/>
  <c r="F34" i="1"/>
  <c r="F35" i="1"/>
  <c r="F36" i="1"/>
  <c r="D30" i="1"/>
  <c r="D31" i="1"/>
  <c r="D32" i="1"/>
  <c r="D33" i="1"/>
  <c r="D34" i="1"/>
  <c r="D35" i="1"/>
  <c r="D36" i="1"/>
  <c r="H38" i="5"/>
  <c r="H37" i="5"/>
  <c r="H36" i="5"/>
  <c r="H35" i="5"/>
  <c r="H34" i="5"/>
  <c r="H33" i="5"/>
  <c r="H32" i="5"/>
  <c r="F38" i="5"/>
  <c r="F37" i="5"/>
  <c r="F36" i="5"/>
  <c r="F35" i="5"/>
  <c r="F34" i="5"/>
  <c r="F33" i="5"/>
  <c r="F32" i="5"/>
  <c r="D38" i="5"/>
  <c r="D37" i="5"/>
  <c r="D36" i="5"/>
  <c r="D35" i="5"/>
  <c r="D34" i="5"/>
  <c r="D33" i="5"/>
  <c r="D32" i="5"/>
  <c r="H38" i="3"/>
  <c r="F31" i="3"/>
  <c r="F32" i="3"/>
  <c r="F33" i="3"/>
  <c r="F34" i="3"/>
  <c r="F35" i="3"/>
  <c r="F36" i="3"/>
  <c r="F37" i="3"/>
  <c r="F38" i="3"/>
  <c r="H31" i="3"/>
  <c r="H32" i="3"/>
  <c r="H33" i="3"/>
  <c r="H34" i="3"/>
  <c r="H35" i="3"/>
  <c r="H36" i="3"/>
  <c r="H37" i="3"/>
  <c r="D31" i="3"/>
  <c r="D32" i="3"/>
  <c r="D33" i="3"/>
  <c r="D34" i="3"/>
  <c r="D35" i="3"/>
  <c r="D36" i="3"/>
  <c r="D37" i="3"/>
  <c r="D38" i="3"/>
  <c r="D17" i="2"/>
  <c r="H44" i="5"/>
  <c r="H7" i="5" s="1"/>
  <c r="F44" i="5"/>
  <c r="H6" i="5" s="1"/>
  <c r="D44" i="5"/>
  <c r="H5" i="5" s="1"/>
  <c r="G4" i="5"/>
  <c r="H31" i="5"/>
  <c r="F31" i="5"/>
  <c r="D31" i="5"/>
  <c r="H30" i="5"/>
  <c r="F30" i="5"/>
  <c r="D30" i="5"/>
  <c r="H29" i="5"/>
  <c r="F29" i="5"/>
  <c r="D29" i="5"/>
  <c r="H28" i="5"/>
  <c r="F28" i="5"/>
  <c r="D28" i="5"/>
  <c r="H27" i="5"/>
  <c r="F27" i="5"/>
  <c r="D27" i="5"/>
  <c r="H26" i="5"/>
  <c r="F26" i="5"/>
  <c r="D26" i="5"/>
  <c r="H25" i="5"/>
  <c r="F25" i="5"/>
  <c r="D25" i="5"/>
  <c r="H24" i="5"/>
  <c r="F24" i="5"/>
  <c r="D24" i="5"/>
  <c r="H23" i="5"/>
  <c r="F23" i="5"/>
  <c r="D23" i="5"/>
  <c r="H22" i="5"/>
  <c r="F22" i="5"/>
  <c r="D22" i="5"/>
  <c r="H21" i="5"/>
  <c r="F21" i="5"/>
  <c r="D21" i="5"/>
  <c r="H20" i="5"/>
  <c r="F20" i="5"/>
  <c r="D20" i="5"/>
  <c r="H19" i="5"/>
  <c r="F19" i="5"/>
  <c r="D19" i="5"/>
  <c r="H18" i="5"/>
  <c r="F18" i="5"/>
  <c r="D18" i="5"/>
  <c r="H17" i="5"/>
  <c r="F17" i="5"/>
  <c r="D17" i="5"/>
  <c r="H16" i="5"/>
  <c r="F16" i="5"/>
  <c r="D16" i="5"/>
  <c r="H15" i="5"/>
  <c r="F15" i="5"/>
  <c r="D15" i="5"/>
  <c r="G4" i="1"/>
  <c r="F7" i="1" s="1"/>
  <c r="N38" i="4"/>
  <c r="L38" i="4"/>
  <c r="J38" i="4"/>
  <c r="H38" i="4"/>
  <c r="F38" i="4"/>
  <c r="D38" i="4"/>
  <c r="D16" i="2"/>
  <c r="N44" i="2"/>
  <c r="H10" i="2" s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L44" i="2"/>
  <c r="H9" i="2" s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D15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7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5" i="1"/>
  <c r="L29" i="1"/>
  <c r="L28" i="1"/>
  <c r="L27" i="1"/>
  <c r="L26" i="1"/>
  <c r="L25" i="1"/>
  <c r="L24" i="1"/>
  <c r="L22" i="1"/>
  <c r="L21" i="1"/>
  <c r="L20" i="1"/>
  <c r="L19" i="1"/>
  <c r="L18" i="1"/>
  <c r="L17" i="1"/>
  <c r="L16" i="1"/>
  <c r="L15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D15" i="1"/>
  <c r="D16" i="1"/>
  <c r="D17" i="1"/>
  <c r="D18" i="1"/>
  <c r="D19" i="1"/>
  <c r="D20" i="1"/>
  <c r="D21" i="1"/>
  <c r="D22" i="1"/>
  <c r="D24" i="1"/>
  <c r="D25" i="1"/>
  <c r="D26" i="1"/>
  <c r="D27" i="1"/>
  <c r="D28" i="1"/>
  <c r="D29" i="1"/>
  <c r="H44" i="2"/>
  <c r="H7" i="2" s="1"/>
  <c r="G4" i="4"/>
  <c r="F10" i="1" s="1"/>
  <c r="G4" i="3"/>
  <c r="F9" i="1" s="1"/>
  <c r="D23" i="1"/>
  <c r="F23" i="1"/>
  <c r="H23" i="1"/>
  <c r="J23" i="1"/>
  <c r="L23" i="1"/>
  <c r="N23" i="1"/>
  <c r="N44" i="1"/>
  <c r="H10" i="1" s="1"/>
  <c r="L44" i="1"/>
  <c r="H9" i="1" s="1"/>
  <c r="J44" i="1"/>
  <c r="H8" i="1" s="1"/>
  <c r="H44" i="1"/>
  <c r="H7" i="1" s="1"/>
  <c r="F44" i="1"/>
  <c r="H6" i="1" s="1"/>
  <c r="D44" i="1"/>
  <c r="H5" i="1" s="1"/>
  <c r="G4" i="2"/>
  <c r="F8" i="1" s="1"/>
  <c r="J44" i="2"/>
  <c r="H8" i="2" s="1"/>
  <c r="F44" i="2"/>
  <c r="H6" i="2" s="1"/>
  <c r="D44" i="2"/>
  <c r="H5" i="2" s="1"/>
  <c r="D15" i="3"/>
  <c r="F15" i="3"/>
  <c r="H15" i="3"/>
  <c r="H8" i="3"/>
  <c r="H44" i="3"/>
  <c r="H7" i="3" s="1"/>
  <c r="F44" i="3"/>
  <c r="H6" i="3"/>
  <c r="D44" i="3"/>
  <c r="H5" i="3" s="1"/>
  <c r="D15" i="4"/>
  <c r="D31" i="4"/>
  <c r="D32" i="4"/>
  <c r="D33" i="4"/>
  <c r="D34" i="4"/>
  <c r="D35" i="4"/>
  <c r="D36" i="4"/>
  <c r="D37" i="4"/>
  <c r="F15" i="4"/>
  <c r="F37" i="4"/>
  <c r="H15" i="4"/>
  <c r="H37" i="4"/>
  <c r="J15" i="4"/>
  <c r="J37" i="4"/>
  <c r="L15" i="4"/>
  <c r="L37" i="4"/>
  <c r="N37" i="4"/>
  <c r="N44" i="4"/>
  <c r="H10" i="4" s="1"/>
  <c r="L44" i="4"/>
  <c r="H9" i="4" s="1"/>
  <c r="J44" i="4"/>
  <c r="H8" i="4" s="1"/>
  <c r="H7" i="4"/>
  <c r="F44" i="4"/>
  <c r="H6" i="4" s="1"/>
  <c r="D44" i="4"/>
  <c r="H5" i="4" s="1"/>
  <c r="D43" i="3" l="1"/>
  <c r="I5" i="3" s="1"/>
  <c r="H43" i="5"/>
  <c r="I7" i="5" s="1"/>
  <c r="I8" i="3"/>
  <c r="L43" i="2"/>
  <c r="I9" i="2" s="1"/>
  <c r="N43" i="4"/>
  <c r="I10" i="4" s="1"/>
  <c r="L43" i="4"/>
  <c r="I9" i="4" s="1"/>
  <c r="J43" i="4"/>
  <c r="I8" i="4" s="1"/>
  <c r="H43" i="4"/>
  <c r="I7" i="4" s="1"/>
  <c r="F43" i="4"/>
  <c r="I6" i="4" s="1"/>
  <c r="D43" i="4"/>
  <c r="I5" i="4" s="1"/>
  <c r="F43" i="5"/>
  <c r="I6" i="5" s="1"/>
  <c r="D43" i="5"/>
  <c r="I5" i="5" s="1"/>
  <c r="H43" i="3"/>
  <c r="I7" i="3" s="1"/>
  <c r="F43" i="3"/>
  <c r="I6" i="3" s="1"/>
  <c r="N43" i="2"/>
  <c r="I10" i="2" s="1"/>
  <c r="J43" i="2"/>
  <c r="I8" i="2" s="1"/>
  <c r="H43" i="2"/>
  <c r="I7" i="2" s="1"/>
  <c r="F43" i="2"/>
  <c r="I6" i="2" s="1"/>
  <c r="D43" i="2"/>
  <c r="I5" i="2" s="1"/>
  <c r="H43" i="1"/>
  <c r="I7" i="1" s="1"/>
  <c r="N43" i="1"/>
  <c r="I10" i="1" s="1"/>
  <c r="J43" i="1"/>
  <c r="I8" i="1" s="1"/>
  <c r="L43" i="1"/>
  <c r="I9" i="1" s="1"/>
  <c r="F43" i="1"/>
  <c r="I6" i="1" s="1"/>
  <c r="D43" i="1"/>
  <c r="I5" i="1" s="1"/>
  <c r="G10" i="1"/>
  <c r="G9" i="1"/>
  <c r="G8" i="1"/>
  <c r="G7" i="1"/>
  <c r="J8" i="2" l="1"/>
  <c r="J6" i="5"/>
  <c r="J8" i="5"/>
  <c r="J9" i="5"/>
  <c r="J10" i="5"/>
  <c r="J7" i="5"/>
  <c r="J5" i="1"/>
  <c r="J5" i="5"/>
  <c r="J6" i="3"/>
  <c r="J8" i="1"/>
  <c r="J6" i="1"/>
  <c r="J7" i="1"/>
  <c r="J9" i="1"/>
  <c r="J10" i="1"/>
  <c r="J7" i="4"/>
  <c r="J6" i="4"/>
  <c r="J10" i="4"/>
  <c r="J5" i="4"/>
  <c r="J9" i="4"/>
  <c r="J8" i="4"/>
  <c r="J6" i="2"/>
  <c r="J10" i="2"/>
  <c r="J5" i="2"/>
  <c r="J9" i="2"/>
  <c r="J7" i="2"/>
  <c r="J8" i="3"/>
  <c r="J7" i="3"/>
  <c r="J5" i="3"/>
</calcChain>
</file>

<file path=xl/sharedStrings.xml><?xml version="1.0" encoding="utf-8"?>
<sst xmlns="http://schemas.openxmlformats.org/spreadsheetml/2006/main" count="896" uniqueCount="246">
  <si>
    <t>Jersey New Zealand</t>
  </si>
  <si>
    <t>Class A</t>
  </si>
  <si>
    <t>points</t>
  </si>
  <si>
    <t>Place</t>
  </si>
  <si>
    <t>Placed</t>
  </si>
  <si>
    <t>Points</t>
  </si>
  <si>
    <t>Rank</t>
  </si>
  <si>
    <t>`</t>
  </si>
  <si>
    <t>Check</t>
  </si>
  <si>
    <t>Class B</t>
  </si>
  <si>
    <t>Class D</t>
  </si>
  <si>
    <t>A2</t>
  </si>
  <si>
    <t>Name</t>
  </si>
  <si>
    <t>Ppnt code</t>
  </si>
  <si>
    <t>A3</t>
  </si>
  <si>
    <t>Total points</t>
  </si>
  <si>
    <t>Summary</t>
  </si>
  <si>
    <t>B1</t>
  </si>
  <si>
    <t>B3</t>
  </si>
  <si>
    <t>B4</t>
  </si>
  <si>
    <t>D4</t>
  </si>
  <si>
    <t>D5</t>
  </si>
  <si>
    <t>Enter</t>
  </si>
  <si>
    <t>No entries entered</t>
  </si>
  <si>
    <t>Count</t>
  </si>
  <si>
    <t xml:space="preserve">Entered </t>
  </si>
  <si>
    <t>A</t>
  </si>
  <si>
    <t>B</t>
  </si>
  <si>
    <t>C</t>
  </si>
  <si>
    <t>D</t>
  </si>
  <si>
    <t>No</t>
  </si>
  <si>
    <t>All classes should be equal</t>
  </si>
  <si>
    <t>No. entries entered</t>
  </si>
  <si>
    <t>C1-1</t>
  </si>
  <si>
    <t>C1-2</t>
  </si>
  <si>
    <t>C1-4</t>
  </si>
  <si>
    <t>Class C2</t>
  </si>
  <si>
    <t>Class C1</t>
  </si>
  <si>
    <t>C2-1</t>
  </si>
  <si>
    <t>C2-2</t>
  </si>
  <si>
    <t>C2-3</t>
  </si>
  <si>
    <t>Owner's name</t>
  </si>
  <si>
    <t>Animal's ID</t>
  </si>
  <si>
    <t>Animal's name</t>
  </si>
  <si>
    <t>Class code</t>
  </si>
  <si>
    <t>Website code</t>
  </si>
  <si>
    <t>Placing</t>
  </si>
  <si>
    <t>Class E1</t>
  </si>
  <si>
    <t>Class E2</t>
  </si>
  <si>
    <t>E1-1</t>
  </si>
  <si>
    <t>E1-2</t>
  </si>
  <si>
    <t>E1-3</t>
  </si>
  <si>
    <t>E1-4</t>
  </si>
  <si>
    <t>E1-5</t>
  </si>
  <si>
    <t>E1-6</t>
  </si>
  <si>
    <t>E1-7</t>
  </si>
  <si>
    <t>E1-8</t>
  </si>
  <si>
    <t>E1-9</t>
  </si>
  <si>
    <t>E1-10</t>
  </si>
  <si>
    <t>E1-11</t>
  </si>
  <si>
    <t>E1-12</t>
  </si>
  <si>
    <t>WWS</t>
  </si>
  <si>
    <t>Pam Goodin</t>
  </si>
  <si>
    <t>Office voting:</t>
  </si>
  <si>
    <t>Benjamin Turner</t>
  </si>
  <si>
    <t>CNKH-12-29</t>
  </si>
  <si>
    <t>Fairmount Farms</t>
  </si>
  <si>
    <t>A5</t>
  </si>
  <si>
    <t>A1</t>
  </si>
  <si>
    <t>A6</t>
  </si>
  <si>
    <t>A7</t>
  </si>
  <si>
    <t>B2</t>
  </si>
  <si>
    <t>C2-4</t>
  </si>
  <si>
    <t>C2-7</t>
  </si>
  <si>
    <t>D8</t>
  </si>
  <si>
    <t>Crystal Scown</t>
  </si>
  <si>
    <t>QTYT</t>
  </si>
  <si>
    <t>Anna Turner</t>
  </si>
  <si>
    <t>BWMM</t>
  </si>
  <si>
    <t>World Wide Sires Photo Competition 2018</t>
  </si>
  <si>
    <t>WWS photo competition 2018</t>
  </si>
  <si>
    <t>Finalists for 2018 Photo Competition</t>
  </si>
  <si>
    <t>Ange Makara</t>
  </si>
  <si>
    <t>E2-1</t>
  </si>
  <si>
    <t>E2-2</t>
  </si>
  <si>
    <t>E2-3</t>
  </si>
  <si>
    <t>E2-4</t>
  </si>
  <si>
    <t>E2-5</t>
  </si>
  <si>
    <t>E2-6</t>
  </si>
  <si>
    <t>E2-7</t>
  </si>
  <si>
    <t>E2-8</t>
  </si>
  <si>
    <t>1st</t>
  </si>
  <si>
    <t>2nd</t>
  </si>
  <si>
    <t>3rd</t>
  </si>
  <si>
    <t>4th</t>
  </si>
  <si>
    <t>6th</t>
  </si>
  <si>
    <t>5th</t>
  </si>
  <si>
    <t>Gabrielle Scherer</t>
  </si>
  <si>
    <t>LNCY-174</t>
  </si>
  <si>
    <t>Sherborne Sum Dazzle S0J</t>
  </si>
  <si>
    <t>Ella Pirie</t>
  </si>
  <si>
    <t>Cedar Vale Cotton Elite - ET</t>
  </si>
  <si>
    <t>Caitlyn Turner</t>
  </si>
  <si>
    <t>HGR-17-23</t>
  </si>
  <si>
    <t>Karaka Brahms Linda</t>
  </si>
  <si>
    <t>Henry Scherer</t>
  </si>
  <si>
    <t>James Lynch</t>
  </si>
  <si>
    <t>LDJX-17-20</t>
  </si>
  <si>
    <t>LNCY-17-12</t>
  </si>
  <si>
    <t>Sherborne Trig Sugar S3J</t>
  </si>
  <si>
    <t>Freydan OI Debbie S1J</t>
  </si>
  <si>
    <t>Ferdon Applejack Viyella</t>
  </si>
  <si>
    <t>CNKH-17-34</t>
  </si>
  <si>
    <t>Maddison Ferguson</t>
  </si>
  <si>
    <t>Overseas</t>
  </si>
  <si>
    <t>Sam Browning</t>
  </si>
  <si>
    <t>JFNH-17-2</t>
  </si>
  <si>
    <t>Totara Dale Joskin Alice</t>
  </si>
  <si>
    <t>HGR-17-26</t>
  </si>
  <si>
    <t>Karaka Degree Queen Bee</t>
  </si>
  <si>
    <t>Rebecca Turner</t>
  </si>
  <si>
    <t>HGR-17-16</t>
  </si>
  <si>
    <t>Karaka Integrity Daffodil</t>
  </si>
  <si>
    <t>HGR-17-66</t>
  </si>
  <si>
    <t>Karaka Aussie Maid Maree</t>
  </si>
  <si>
    <t>B7</t>
  </si>
  <si>
    <t>B8</t>
  </si>
  <si>
    <t>C1-3</t>
  </si>
  <si>
    <t>C2-6</t>
  </si>
  <si>
    <t>D9</t>
  </si>
  <si>
    <t>D10</t>
  </si>
  <si>
    <t>D12</t>
  </si>
  <si>
    <t>Steve Ireland</t>
  </si>
  <si>
    <t>DQBT</t>
  </si>
  <si>
    <t>Wendy Harker</t>
  </si>
  <si>
    <t>CRKB</t>
  </si>
  <si>
    <t>Jeremy Gloyn</t>
  </si>
  <si>
    <t>DQXJ</t>
  </si>
  <si>
    <t>Robbie Wakelin</t>
  </si>
  <si>
    <t>BWPF</t>
  </si>
  <si>
    <t>Catherine Burkitt</t>
  </si>
  <si>
    <t>MXVL</t>
  </si>
  <si>
    <t>Peter Gilbert</t>
  </si>
  <si>
    <t>Annabelle Scherer</t>
  </si>
  <si>
    <t>LNCY</t>
  </si>
  <si>
    <t>Michelle Horn</t>
  </si>
  <si>
    <t>PYGT</t>
  </si>
  <si>
    <t>Christine Lansdaal</t>
  </si>
  <si>
    <t>FMHM</t>
  </si>
  <si>
    <t>Debbie Mercer</t>
  </si>
  <si>
    <t>HVQB</t>
  </si>
  <si>
    <t>Colin Hickey</t>
  </si>
  <si>
    <t>DDTB</t>
  </si>
  <si>
    <t>Glenn &amp; Chantal Wilson</t>
  </si>
  <si>
    <t>MNPX</t>
  </si>
  <si>
    <t>JC &amp; JM Tonkin</t>
  </si>
  <si>
    <t>GRXC</t>
  </si>
  <si>
    <t>Megan Browning</t>
  </si>
  <si>
    <t>JFNH</t>
  </si>
  <si>
    <t>Don &amp; Lynne Shaw</t>
  </si>
  <si>
    <t>HMW</t>
  </si>
  <si>
    <t>Gordon Ferguson</t>
  </si>
  <si>
    <t>BWGX</t>
  </si>
  <si>
    <t>QNVG</t>
  </si>
  <si>
    <t>Toia Ferguson</t>
  </si>
  <si>
    <t>RFGG</t>
  </si>
  <si>
    <t>Warren Ferguson</t>
  </si>
  <si>
    <t>CNKH</t>
  </si>
  <si>
    <t>Bruce Parry</t>
  </si>
  <si>
    <t>TJL</t>
  </si>
  <si>
    <t>JB Edwards</t>
  </si>
  <si>
    <t>BYJV</t>
  </si>
  <si>
    <t>Molly Fletcher</t>
  </si>
  <si>
    <t>RHYV</t>
  </si>
  <si>
    <t>Glenys Ellison</t>
  </si>
  <si>
    <t>LMCY</t>
  </si>
  <si>
    <t>Alan Fleming</t>
  </si>
  <si>
    <t>BRCJ</t>
  </si>
  <si>
    <t>Ian &amp; Christina Jordan</t>
  </si>
  <si>
    <t>BRDR</t>
  </si>
  <si>
    <t>Ross Riddell</t>
  </si>
  <si>
    <t>FXY</t>
  </si>
  <si>
    <t>Grant Wilson</t>
  </si>
  <si>
    <t>VFL</t>
  </si>
  <si>
    <t>D-12</t>
  </si>
  <si>
    <t>D-4</t>
  </si>
  <si>
    <t>D-5</t>
  </si>
  <si>
    <t>D-9</t>
  </si>
  <si>
    <t>D-10</t>
  </si>
  <si>
    <t>D-8</t>
  </si>
  <si>
    <t>Kuku Tbone Princess</t>
  </si>
  <si>
    <t>DQBL-14-11</t>
  </si>
  <si>
    <t>Landell Valentino Emes TW</t>
  </si>
  <si>
    <t>CCGL-14-15</t>
  </si>
  <si>
    <t>Karen Fitzgerald &amp; Lance Williams</t>
  </si>
  <si>
    <t>Glenalla Tequila Gold</t>
  </si>
  <si>
    <t>BWMM-14-67</t>
  </si>
  <si>
    <t>Peter &amp; Anne Gilbert - Snowfed</t>
  </si>
  <si>
    <t>Ferdon Tequila Starfinch</t>
  </si>
  <si>
    <t>Glenalla Hired Lorna</t>
  </si>
  <si>
    <t xml:space="preserve">Somerset OT Leader </t>
  </si>
  <si>
    <t>CNKH-14-52</t>
  </si>
  <si>
    <t>BWMM-14-269</t>
  </si>
  <si>
    <t>NRVM-15-1</t>
  </si>
  <si>
    <t>Ferdon Genetics</t>
  </si>
  <si>
    <t>Gilbert Family</t>
  </si>
  <si>
    <t>Bellbrook Farming</t>
  </si>
  <si>
    <t>Ferdon Bstone Rose</t>
  </si>
  <si>
    <t>Ferdon Bstone Lippy</t>
  </si>
  <si>
    <t>Ferdon Tbone Lorna</t>
  </si>
  <si>
    <t>Kuku Sams Adele</t>
  </si>
  <si>
    <t>Braedene Target Molly</t>
  </si>
  <si>
    <t>Tahora Minister Vanesa</t>
  </si>
  <si>
    <t>CNKH-10-1</t>
  </si>
  <si>
    <t>CNKH-13-86</t>
  </si>
  <si>
    <t>DQBL-09-73</t>
  </si>
  <si>
    <t>DQDW-10-84</t>
  </si>
  <si>
    <t>MRTW-13-81</t>
  </si>
  <si>
    <t>Just Jerseys Ltd</t>
  </si>
  <si>
    <t>Tahora Farm</t>
  </si>
  <si>
    <t>Kuku Tbone Nightowl</t>
  </si>
  <si>
    <t>Thornlea SP Leonie ET</t>
  </si>
  <si>
    <t>Allandale Van Bambam</t>
  </si>
  <si>
    <t>Wee Burn Pav Faun</t>
  </si>
  <si>
    <t>DQBL-14-34</t>
  </si>
  <si>
    <t>LTXM-15-147</t>
  </si>
  <si>
    <t>DQBL-15-22</t>
  </si>
  <si>
    <t>MNPX-15-15</t>
  </si>
  <si>
    <t>Glenn &amp; Chantal Wilson - Weeburn Jerseys</t>
  </si>
  <si>
    <t>Thornlea Encore Aroha</t>
  </si>
  <si>
    <t>Totara Dale TJV Carlotta</t>
  </si>
  <si>
    <t>Wee Burn Iceaxe Inka</t>
  </si>
  <si>
    <t>Crescent Excell Audrey</t>
  </si>
  <si>
    <t>Roscliff Oscar Delight</t>
  </si>
  <si>
    <t>Totara Dale KK Maud</t>
  </si>
  <si>
    <t>LTXM-12-39</t>
  </si>
  <si>
    <t>JFNH-13-15</t>
  </si>
  <si>
    <t>MNPX-11-43</t>
  </si>
  <si>
    <t>GFW-13-42</t>
  </si>
  <si>
    <t>FXY-09-28</t>
  </si>
  <si>
    <t>JFNH-09-110</t>
  </si>
  <si>
    <t>Totara Dale Jerseys</t>
  </si>
  <si>
    <t>Don &amp; Lynne Shaw - Kiwi Jerseys</t>
  </si>
  <si>
    <t>Roger &amp; Glenys Ellison</t>
  </si>
  <si>
    <t>Daniel &amp; Freya Lynch</t>
  </si>
  <si>
    <t>Rodney &amp; Jocelyn Dobson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</si>
</sst>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2" borderId="9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/>
    <xf numFmtId="0" fontId="5" fillId="0" borderId="9" xfId="0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3" borderId="9" xfId="0" applyFont="1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center"/>
    </xf>
    <xf numFmtId="0" fontId="0" fillId="0" borderId="9" xfId="0" applyFill="1" applyBorder="1"/>
    <xf numFmtId="0" fontId="5" fillId="0" borderId="0" xfId="0" applyFont="1" applyFill="1" applyAlignment="1">
      <alignment horizontal="center"/>
    </xf>
    <xf numFmtId="0" fontId="2" fillId="0" borderId="0" xfId="0" applyFont="1"/>
    <xf numFmtId="0" fontId="11" fillId="0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Border="1" applyAlignment="1">
      <alignment horizontal="left"/>
    </xf>
    <xf numFmtId="0" fontId="14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Border="1"/>
    <xf numFmtId="0" fontId="1" fillId="5" borderId="0" xfId="0" applyFont="1" applyFill="1" applyAlignment="1">
      <alignment horizontal="center"/>
    </xf>
    <xf numFmtId="0" fontId="0" fillId="0" borderId="0" xfId="0" applyAlignment="1"/>
    <xf numFmtId="0" fontId="0" fillId="5" borderId="0" xfId="0" applyFill="1" applyAlignment="1">
      <alignment horizontal="center"/>
    </xf>
    <xf numFmtId="0" fontId="2" fillId="0" borderId="0" xfId="0" applyFont="1" applyAlignment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6" fillId="0" borderId="0" xfId="0" applyFont="1"/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ySplit="14" topLeftCell="A15" activePane="bottomLeft" state="frozen"/>
      <selection pane="bottomLeft" activeCell="J6" sqref="J6"/>
    </sheetView>
  </sheetViews>
  <sheetFormatPr defaultRowHeight="12.75" x14ac:dyDescent="0.2"/>
  <cols>
    <col min="1" max="1" width="35.85546875" style="15" bestFit="1" customWidth="1"/>
    <col min="2" max="2" width="11.28515625" customWidth="1"/>
    <col min="9" max="9" width="10.7109375" customWidth="1"/>
    <col min="11" max="11" width="11.7109375" customWidth="1"/>
    <col min="15" max="15" width="11.28515625" bestFit="1" customWidth="1"/>
    <col min="17" max="17" width="11.42578125" customWidth="1"/>
  </cols>
  <sheetData>
    <row r="1" spans="1:18" x14ac:dyDescent="0.2">
      <c r="B1" s="1" t="s">
        <v>0</v>
      </c>
    </row>
    <row r="2" spans="1:18" x14ac:dyDescent="0.2">
      <c r="B2" s="1" t="s">
        <v>80</v>
      </c>
      <c r="H2" s="3" t="s">
        <v>16</v>
      </c>
      <c r="I2" s="4"/>
      <c r="J2" s="4"/>
    </row>
    <row r="3" spans="1:18" x14ac:dyDescent="0.2">
      <c r="B3" s="1" t="s">
        <v>1</v>
      </c>
      <c r="H3" s="4"/>
      <c r="I3" s="4"/>
    </row>
    <row r="4" spans="1:18" x14ac:dyDescent="0.2">
      <c r="B4" s="1" t="s">
        <v>3</v>
      </c>
      <c r="C4" s="1" t="s">
        <v>2</v>
      </c>
      <c r="E4" s="5" t="s">
        <v>32</v>
      </c>
      <c r="F4" s="6"/>
      <c r="G4" s="7">
        <f>+C44</f>
        <v>28</v>
      </c>
      <c r="H4" s="3"/>
      <c r="I4" s="3" t="s">
        <v>15</v>
      </c>
      <c r="J4" s="3" t="s">
        <v>6</v>
      </c>
    </row>
    <row r="5" spans="1:18" x14ac:dyDescent="0.2">
      <c r="B5">
        <v>1</v>
      </c>
      <c r="C5">
        <v>6</v>
      </c>
      <c r="E5" s="8" t="s">
        <v>31</v>
      </c>
      <c r="F5" s="9"/>
      <c r="G5" s="10"/>
      <c r="H5" s="21" t="str">
        <f>+D44</f>
        <v>A1</v>
      </c>
      <c r="I5" s="22">
        <f>+D43</f>
        <v>99</v>
      </c>
      <c r="J5" s="22">
        <f t="shared" ref="J5:J10" si="0">RANK(I5,$I$5:$I$10,0)</f>
        <v>3</v>
      </c>
      <c r="K5" s="21"/>
    </row>
    <row r="6" spans="1:18" x14ac:dyDescent="0.2">
      <c r="B6">
        <v>2</v>
      </c>
      <c r="C6">
        <v>5</v>
      </c>
      <c r="E6" s="11" t="s">
        <v>25</v>
      </c>
      <c r="F6" s="9" t="s">
        <v>30</v>
      </c>
      <c r="G6" s="10" t="s">
        <v>8</v>
      </c>
      <c r="H6" s="21" t="str">
        <f>+F44</f>
        <v>A2</v>
      </c>
      <c r="I6" s="22">
        <f>+F43</f>
        <v>101</v>
      </c>
      <c r="J6" s="22">
        <f t="shared" si="0"/>
        <v>2</v>
      </c>
      <c r="K6" s="42"/>
    </row>
    <row r="7" spans="1:18" x14ac:dyDescent="0.2">
      <c r="B7">
        <v>3</v>
      </c>
      <c r="C7">
        <v>4</v>
      </c>
      <c r="E7" s="11" t="s">
        <v>26</v>
      </c>
      <c r="F7" s="9">
        <f>+G4</f>
        <v>28</v>
      </c>
      <c r="G7" s="10">
        <f>+$G$4-F7</f>
        <v>0</v>
      </c>
      <c r="H7" s="21" t="str">
        <f>+H44</f>
        <v>A3</v>
      </c>
      <c r="I7" s="22">
        <f>+H43</f>
        <v>90</v>
      </c>
      <c r="J7" s="22">
        <f t="shared" si="0"/>
        <v>4</v>
      </c>
      <c r="K7" s="42"/>
    </row>
    <row r="8" spans="1:18" x14ac:dyDescent="0.2">
      <c r="B8">
        <v>4</v>
      </c>
      <c r="C8">
        <v>3</v>
      </c>
      <c r="E8" s="11" t="s">
        <v>27</v>
      </c>
      <c r="F8" s="9">
        <f>+'Class B'!G4</f>
        <v>28</v>
      </c>
      <c r="G8" s="10">
        <f>+$G$4-F8</f>
        <v>0</v>
      </c>
      <c r="H8" s="21" t="str">
        <f>+J44</f>
        <v>A5</v>
      </c>
      <c r="I8" s="22">
        <f>+J43</f>
        <v>78</v>
      </c>
      <c r="J8" s="22">
        <f t="shared" si="0"/>
        <v>6</v>
      </c>
      <c r="K8" s="42"/>
    </row>
    <row r="9" spans="1:18" x14ac:dyDescent="0.2">
      <c r="B9">
        <v>5</v>
      </c>
      <c r="C9">
        <v>2</v>
      </c>
      <c r="E9" s="11" t="s">
        <v>28</v>
      </c>
      <c r="F9" s="9">
        <f>+'Class C1'!G4</f>
        <v>28</v>
      </c>
      <c r="G9" s="10">
        <f>+$G$4-F9</f>
        <v>0</v>
      </c>
      <c r="H9" s="21" t="str">
        <f>+L44</f>
        <v>A6</v>
      </c>
      <c r="I9" s="22">
        <f>+L43</f>
        <v>134</v>
      </c>
      <c r="J9" s="22">
        <f t="shared" si="0"/>
        <v>1</v>
      </c>
      <c r="K9" s="42"/>
    </row>
    <row r="10" spans="1:18" x14ac:dyDescent="0.2">
      <c r="B10">
        <v>6</v>
      </c>
      <c r="C10">
        <v>1</v>
      </c>
      <c r="E10" s="12" t="s">
        <v>29</v>
      </c>
      <c r="F10" s="13">
        <f>+'Class D'!G4</f>
        <v>28</v>
      </c>
      <c r="G10" s="14">
        <f>+$G$4-F10</f>
        <v>0</v>
      </c>
      <c r="H10" s="21" t="str">
        <f>+N44</f>
        <v>A7</v>
      </c>
      <c r="I10" s="22">
        <f>+N43</f>
        <v>86</v>
      </c>
      <c r="J10" s="22">
        <f t="shared" si="0"/>
        <v>5</v>
      </c>
      <c r="K10" s="42"/>
    </row>
    <row r="11" spans="1:18" x14ac:dyDescent="0.2">
      <c r="H11" s="3"/>
    </row>
    <row r="12" spans="1:18" x14ac:dyDescent="0.2">
      <c r="C12" s="18" t="s">
        <v>22</v>
      </c>
      <c r="E12" s="18" t="s">
        <v>22</v>
      </c>
      <c r="G12" s="18" t="s">
        <v>22</v>
      </c>
      <c r="I12" s="18" t="s">
        <v>22</v>
      </c>
      <c r="K12" s="18" t="s">
        <v>22</v>
      </c>
      <c r="M12" s="18" t="s">
        <v>22</v>
      </c>
    </row>
    <row r="13" spans="1:18" s="4" customFormat="1" x14ac:dyDescent="0.2">
      <c r="A13" s="3" t="s">
        <v>12</v>
      </c>
      <c r="B13" s="3" t="s">
        <v>13</v>
      </c>
      <c r="C13" s="18" t="s">
        <v>4</v>
      </c>
      <c r="D13" s="3" t="s">
        <v>5</v>
      </c>
      <c r="E13" s="18" t="s">
        <v>4</v>
      </c>
      <c r="F13" s="3" t="s">
        <v>5</v>
      </c>
      <c r="G13" s="18" t="s">
        <v>4</v>
      </c>
      <c r="H13" s="3" t="s">
        <v>5</v>
      </c>
      <c r="I13" s="18" t="s">
        <v>4</v>
      </c>
      <c r="J13" s="3" t="s">
        <v>5</v>
      </c>
      <c r="K13" s="18" t="s">
        <v>4</v>
      </c>
      <c r="L13" s="3" t="s">
        <v>5</v>
      </c>
      <c r="M13" s="18" t="s">
        <v>4</v>
      </c>
      <c r="N13" s="3" t="s">
        <v>5</v>
      </c>
      <c r="O13" s="3"/>
      <c r="P13" s="2"/>
    </row>
    <row r="14" spans="1:18" s="4" customFormat="1" x14ac:dyDescent="0.2">
      <c r="A14" s="15"/>
      <c r="B14" s="3"/>
      <c r="C14" s="18" t="s">
        <v>68</v>
      </c>
      <c r="D14" s="3" t="s">
        <v>68</v>
      </c>
      <c r="E14" s="18" t="s">
        <v>11</v>
      </c>
      <c r="F14" s="3" t="s">
        <v>11</v>
      </c>
      <c r="G14" s="18" t="s">
        <v>14</v>
      </c>
      <c r="H14" s="3" t="s">
        <v>14</v>
      </c>
      <c r="I14" s="18" t="s">
        <v>67</v>
      </c>
      <c r="J14" s="3" t="s">
        <v>67</v>
      </c>
      <c r="K14" s="18" t="s">
        <v>69</v>
      </c>
      <c r="L14" s="3" t="s">
        <v>69</v>
      </c>
      <c r="M14" s="18" t="s">
        <v>70</v>
      </c>
      <c r="N14" s="3" t="s">
        <v>70</v>
      </c>
      <c r="P14" s="3"/>
      <c r="Q14" s="3"/>
    </row>
    <row r="15" spans="1:18" s="4" customFormat="1" x14ac:dyDescent="0.2">
      <c r="A15" s="17" t="s">
        <v>132</v>
      </c>
      <c r="B15" s="20" t="s">
        <v>133</v>
      </c>
      <c r="C15" s="19">
        <v>2</v>
      </c>
      <c r="D15" s="4">
        <f t="shared" ref="D15:D42" si="1">IF(C15=$B$5,$C$5,IF(C15=$B$6,$C$6,IF(C15=$B$7,$C$7,IF(C15=$B$8,$C$8,IF(C15=$B$9,$C$9,IF(C15=$B$10,$C$10,0))))))</f>
        <v>5</v>
      </c>
      <c r="E15" s="19">
        <v>4</v>
      </c>
      <c r="F15" s="4">
        <f t="shared" ref="F15:F42" si="2">IF(E15=$B$5,$C$5,IF(E15=$B$6,$C$6,IF(E15=$B$7,$C$7,IF(E15=$B$8,$C$8,IF(E15=$B$9,$C$9,IF(E15=$B$10,$C$10,0))))))</f>
        <v>3</v>
      </c>
      <c r="G15" s="19">
        <v>6</v>
      </c>
      <c r="H15" s="4">
        <f t="shared" ref="H15:H42" si="3">IF(G15=$B$5,$C$5,IF(G15=$B$6,$C$6,IF(G15=$B$7,$C$7,IF(G15=$B$8,$C$8,IF(G15=$B$9,$C$9,IF(G15=$B$10,$C$10,0))))))</f>
        <v>1</v>
      </c>
      <c r="I15" s="19">
        <v>5</v>
      </c>
      <c r="J15" s="4">
        <f t="shared" ref="J15:J42" si="4">IF(I15=$B$5,$C$5,IF(I15=$B$6,$C$6,IF(I15=$B$7,$C$7,IF(I15=$B$8,$C$8,IF(I15=$B$9,$C$9,IF(I15=$B$10,$C$10,0))))))</f>
        <v>2</v>
      </c>
      <c r="K15" s="19">
        <v>1</v>
      </c>
      <c r="L15" s="4">
        <f t="shared" ref="L15:L42" si="5">IF(K15=$B$5,$C$5,IF(K15=$B$6,$C$6,IF(K15=$B$7,$C$7,IF(K15=$B$8,$C$8,IF(K15=$B$9,$C$9,IF(K15=$B$10,$C$10,0))))))</f>
        <v>6</v>
      </c>
      <c r="M15" s="19">
        <v>3</v>
      </c>
      <c r="N15" s="4">
        <f t="shared" ref="N15:N42" si="6">IF(M15=$B$5,$C$5,IF(M15=$B$6,$C$6,IF(M15=$B$7,$C$7,IF(M15=$B$8,$C$8,IF(M15=$B$9,$C$9,IF(M15=$B$10,$C$10,0))))))</f>
        <v>4</v>
      </c>
      <c r="R15" s="4" t="s">
        <v>7</v>
      </c>
    </row>
    <row r="16" spans="1:18" s="4" customFormat="1" x14ac:dyDescent="0.2">
      <c r="A16" s="17" t="s">
        <v>134</v>
      </c>
      <c r="B16" s="20" t="s">
        <v>135</v>
      </c>
      <c r="C16" s="19">
        <v>4</v>
      </c>
      <c r="D16" s="4">
        <f t="shared" si="1"/>
        <v>3</v>
      </c>
      <c r="E16" s="19">
        <v>3</v>
      </c>
      <c r="F16" s="4">
        <f t="shared" si="2"/>
        <v>4</v>
      </c>
      <c r="G16" s="19">
        <v>6</v>
      </c>
      <c r="H16" s="4">
        <f t="shared" si="3"/>
        <v>1</v>
      </c>
      <c r="I16" s="19">
        <v>5</v>
      </c>
      <c r="J16" s="4">
        <f t="shared" si="4"/>
        <v>2</v>
      </c>
      <c r="K16" s="19">
        <v>2</v>
      </c>
      <c r="L16" s="4">
        <f t="shared" si="5"/>
        <v>5</v>
      </c>
      <c r="M16" s="19">
        <v>1</v>
      </c>
      <c r="N16" s="4">
        <f t="shared" si="6"/>
        <v>6</v>
      </c>
    </row>
    <row r="17" spans="1:15" s="4" customFormat="1" x14ac:dyDescent="0.2">
      <c r="A17" s="17" t="s">
        <v>136</v>
      </c>
      <c r="B17" s="20" t="s">
        <v>137</v>
      </c>
      <c r="C17" s="19">
        <v>2</v>
      </c>
      <c r="D17" s="4">
        <f t="shared" si="1"/>
        <v>5</v>
      </c>
      <c r="E17" s="19">
        <v>4</v>
      </c>
      <c r="F17" s="4">
        <f t="shared" si="2"/>
        <v>3</v>
      </c>
      <c r="G17" s="19">
        <v>3</v>
      </c>
      <c r="H17" s="4">
        <f t="shared" si="3"/>
        <v>4</v>
      </c>
      <c r="I17" s="19">
        <v>1</v>
      </c>
      <c r="J17" s="4">
        <f t="shared" si="4"/>
        <v>6</v>
      </c>
      <c r="K17" s="19">
        <v>5</v>
      </c>
      <c r="L17" s="4">
        <f t="shared" si="5"/>
        <v>2</v>
      </c>
      <c r="M17" s="19">
        <v>6</v>
      </c>
      <c r="N17" s="4">
        <f t="shared" si="6"/>
        <v>1</v>
      </c>
    </row>
    <row r="18" spans="1:15" s="4" customFormat="1" x14ac:dyDescent="0.2">
      <c r="A18" s="17" t="s">
        <v>138</v>
      </c>
      <c r="B18" s="20" t="s">
        <v>139</v>
      </c>
      <c r="C18" s="19">
        <v>4</v>
      </c>
      <c r="D18" s="4">
        <f t="shared" si="1"/>
        <v>3</v>
      </c>
      <c r="E18" s="19">
        <v>5</v>
      </c>
      <c r="F18" s="4">
        <f t="shared" si="2"/>
        <v>2</v>
      </c>
      <c r="G18" s="19">
        <v>2</v>
      </c>
      <c r="H18" s="4">
        <f t="shared" si="3"/>
        <v>5</v>
      </c>
      <c r="I18" s="19">
        <v>1</v>
      </c>
      <c r="J18" s="4">
        <f t="shared" si="4"/>
        <v>6</v>
      </c>
      <c r="K18" s="19">
        <v>3</v>
      </c>
      <c r="L18" s="4">
        <f t="shared" si="5"/>
        <v>4</v>
      </c>
      <c r="M18" s="19">
        <v>6</v>
      </c>
      <c r="N18" s="4">
        <f t="shared" si="6"/>
        <v>1</v>
      </c>
    </row>
    <row r="19" spans="1:15" s="4" customFormat="1" x14ac:dyDescent="0.2">
      <c r="A19" s="17" t="s">
        <v>140</v>
      </c>
      <c r="B19" s="20" t="s">
        <v>141</v>
      </c>
      <c r="C19" s="19">
        <v>1</v>
      </c>
      <c r="D19" s="4">
        <f t="shared" si="1"/>
        <v>6</v>
      </c>
      <c r="E19" s="19">
        <v>2</v>
      </c>
      <c r="F19" s="4">
        <f t="shared" si="2"/>
        <v>5</v>
      </c>
      <c r="G19" s="19">
        <v>4</v>
      </c>
      <c r="H19" s="4">
        <f t="shared" si="3"/>
        <v>3</v>
      </c>
      <c r="I19" s="19">
        <v>6</v>
      </c>
      <c r="J19" s="4">
        <f t="shared" si="4"/>
        <v>1</v>
      </c>
      <c r="K19" s="19">
        <v>3</v>
      </c>
      <c r="L19" s="4">
        <f t="shared" si="5"/>
        <v>4</v>
      </c>
      <c r="M19" s="19">
        <v>5</v>
      </c>
      <c r="N19" s="4">
        <f t="shared" si="6"/>
        <v>2</v>
      </c>
    </row>
    <row r="20" spans="1:15" s="4" customFormat="1" x14ac:dyDescent="0.2">
      <c r="A20" s="17" t="s">
        <v>142</v>
      </c>
      <c r="B20" s="20" t="s">
        <v>78</v>
      </c>
      <c r="C20" s="19">
        <v>3</v>
      </c>
      <c r="D20" s="4">
        <f t="shared" si="1"/>
        <v>4</v>
      </c>
      <c r="E20" s="19">
        <v>4</v>
      </c>
      <c r="F20" s="4">
        <f t="shared" si="2"/>
        <v>3</v>
      </c>
      <c r="G20" s="19">
        <v>5</v>
      </c>
      <c r="H20" s="4">
        <f t="shared" si="3"/>
        <v>2</v>
      </c>
      <c r="I20" s="19">
        <v>6</v>
      </c>
      <c r="J20" s="4">
        <f t="shared" si="4"/>
        <v>1</v>
      </c>
      <c r="K20" s="19">
        <v>2</v>
      </c>
      <c r="L20" s="4">
        <f t="shared" si="5"/>
        <v>5</v>
      </c>
      <c r="M20" s="19">
        <v>1</v>
      </c>
      <c r="N20" s="4">
        <f t="shared" si="6"/>
        <v>6</v>
      </c>
    </row>
    <row r="21" spans="1:15" s="4" customFormat="1" x14ac:dyDescent="0.2">
      <c r="A21" s="17" t="s">
        <v>75</v>
      </c>
      <c r="B21" s="4" t="s">
        <v>76</v>
      </c>
      <c r="C21" s="19">
        <v>4</v>
      </c>
      <c r="D21" s="4">
        <f t="shared" si="1"/>
        <v>3</v>
      </c>
      <c r="E21" s="19">
        <v>1</v>
      </c>
      <c r="F21" s="4">
        <f t="shared" si="2"/>
        <v>6</v>
      </c>
      <c r="G21" s="19">
        <v>3</v>
      </c>
      <c r="H21" s="4">
        <f t="shared" si="3"/>
        <v>4</v>
      </c>
      <c r="I21" s="19">
        <v>6</v>
      </c>
      <c r="J21" s="4">
        <f t="shared" si="4"/>
        <v>1</v>
      </c>
      <c r="K21" s="19">
        <v>2</v>
      </c>
      <c r="L21" s="4">
        <f t="shared" si="5"/>
        <v>5</v>
      </c>
      <c r="M21" s="19">
        <v>5</v>
      </c>
      <c r="N21" s="4">
        <f t="shared" si="6"/>
        <v>2</v>
      </c>
    </row>
    <row r="22" spans="1:15" s="4" customFormat="1" x14ac:dyDescent="0.2">
      <c r="A22" s="17" t="s">
        <v>143</v>
      </c>
      <c r="B22" s="20" t="s">
        <v>144</v>
      </c>
      <c r="C22" s="19">
        <v>3</v>
      </c>
      <c r="D22" s="4">
        <f t="shared" si="1"/>
        <v>4</v>
      </c>
      <c r="E22" s="19">
        <v>2</v>
      </c>
      <c r="F22" s="4">
        <f t="shared" si="2"/>
        <v>5</v>
      </c>
      <c r="G22" s="19">
        <v>6</v>
      </c>
      <c r="H22" s="4">
        <f t="shared" si="3"/>
        <v>1</v>
      </c>
      <c r="I22" s="19">
        <v>5</v>
      </c>
      <c r="J22" s="4">
        <f t="shared" si="4"/>
        <v>2</v>
      </c>
      <c r="K22" s="19">
        <v>1</v>
      </c>
      <c r="L22" s="4">
        <f t="shared" si="5"/>
        <v>6</v>
      </c>
      <c r="M22" s="19">
        <v>4</v>
      </c>
      <c r="N22" s="4">
        <f t="shared" si="6"/>
        <v>3</v>
      </c>
    </row>
    <row r="23" spans="1:15" s="4" customFormat="1" x14ac:dyDescent="0.2">
      <c r="A23" s="17" t="s">
        <v>145</v>
      </c>
      <c r="B23" s="20" t="s">
        <v>146</v>
      </c>
      <c r="C23" s="19">
        <v>3</v>
      </c>
      <c r="D23" s="4">
        <f>IF(C23=$B$5,$C$5,IF(C23=$B$6,$C$6,IF(C23=$B$7,$C$7,IF(C23=$B$8,$C$8,IF(C23=$B$9,$C$9,IF(C23=$B$10,$C$10,0))))))</f>
        <v>4</v>
      </c>
      <c r="E23" s="19">
        <v>2</v>
      </c>
      <c r="F23" s="4">
        <f>IF(E23=$B$5,$C$5,IF(E23=$B$6,$C$6,IF(E23=$B$7,$C$7,IF(E23=$B$8,$C$8,IF(E23=$B$9,$C$9,IF(E23=$B$10,$C$10,0))))))</f>
        <v>5</v>
      </c>
      <c r="G23" s="19">
        <v>4</v>
      </c>
      <c r="H23" s="4">
        <f>IF(G23=$B$5,$C$5,IF(G23=$B$6,$C$6,IF(G23=$B$7,$C$7,IF(G23=$B$8,$C$8,IF(G23=$B$9,$C$9,IF(G23=$B$10,$C$10,0))))))</f>
        <v>3</v>
      </c>
      <c r="I23" s="19">
        <v>6</v>
      </c>
      <c r="J23" s="4">
        <f>IF(I23=$B$5,$C$5,IF(I23=$B$6,$C$6,IF(I23=$B$7,$C$7,IF(I23=$B$8,$C$8,IF(I23=$B$9,$C$9,IF(I23=$B$10,$C$10,0))))))</f>
        <v>1</v>
      </c>
      <c r="K23" s="19">
        <v>1</v>
      </c>
      <c r="L23" s="4">
        <f>IF(K23=$B$5,$C$5,IF(K23=$B$6,$C$6,IF(K23=$B$7,$C$7,IF(K23=$B$8,$C$8,IF(K23=$B$9,$C$9,IF(K23=$B$10,$C$10,0))))))</f>
        <v>6</v>
      </c>
      <c r="M23" s="19">
        <v>5</v>
      </c>
      <c r="N23" s="4">
        <f>IF(M23=$B$5,$C$5,IF(M23=$B$6,$C$6,IF(M23=$B$7,$C$7,IF(M23=$B$8,$C$8,IF(M23=$B$9,$C$9,IF(M23=$B$10,$C$10,0))))))</f>
        <v>2</v>
      </c>
      <c r="O23" s="17"/>
    </row>
    <row r="24" spans="1:15" s="4" customFormat="1" x14ac:dyDescent="0.2">
      <c r="A24" s="17" t="s">
        <v>147</v>
      </c>
      <c r="B24" s="20" t="s">
        <v>148</v>
      </c>
      <c r="C24" s="19">
        <v>2</v>
      </c>
      <c r="D24" s="4">
        <f t="shared" si="1"/>
        <v>5</v>
      </c>
      <c r="E24" s="19">
        <v>5</v>
      </c>
      <c r="F24" s="4">
        <f t="shared" si="2"/>
        <v>2</v>
      </c>
      <c r="G24" s="19">
        <v>6</v>
      </c>
      <c r="H24" s="4">
        <f t="shared" si="3"/>
        <v>1</v>
      </c>
      <c r="I24" s="19">
        <v>1</v>
      </c>
      <c r="J24" s="4">
        <f t="shared" si="4"/>
        <v>6</v>
      </c>
      <c r="K24" s="19">
        <v>3</v>
      </c>
      <c r="L24" s="4">
        <f t="shared" si="5"/>
        <v>4</v>
      </c>
      <c r="M24" s="19">
        <v>4</v>
      </c>
      <c r="N24" s="4">
        <f t="shared" si="6"/>
        <v>3</v>
      </c>
    </row>
    <row r="25" spans="1:15" s="4" customFormat="1" x14ac:dyDescent="0.2">
      <c r="A25" s="17" t="s">
        <v>149</v>
      </c>
      <c r="B25" s="20" t="s">
        <v>150</v>
      </c>
      <c r="C25" s="19">
        <v>5</v>
      </c>
      <c r="D25" s="4">
        <f t="shared" si="1"/>
        <v>2</v>
      </c>
      <c r="E25" s="19">
        <v>2</v>
      </c>
      <c r="F25" s="4">
        <f t="shared" si="2"/>
        <v>5</v>
      </c>
      <c r="G25" s="19">
        <v>3</v>
      </c>
      <c r="H25" s="4">
        <f t="shared" si="3"/>
        <v>4</v>
      </c>
      <c r="I25" s="19">
        <v>4</v>
      </c>
      <c r="J25" s="4">
        <f t="shared" si="4"/>
        <v>3</v>
      </c>
      <c r="K25" s="19">
        <v>1</v>
      </c>
      <c r="L25" s="4">
        <f t="shared" si="5"/>
        <v>6</v>
      </c>
      <c r="M25" s="19">
        <v>6</v>
      </c>
      <c r="N25" s="4">
        <f t="shared" si="6"/>
        <v>1</v>
      </c>
    </row>
    <row r="26" spans="1:15" s="4" customFormat="1" x14ac:dyDescent="0.2">
      <c r="A26" s="17" t="s">
        <v>151</v>
      </c>
      <c r="B26" s="20" t="s">
        <v>152</v>
      </c>
      <c r="C26" s="19">
        <v>1</v>
      </c>
      <c r="D26" s="4">
        <f t="shared" si="1"/>
        <v>6</v>
      </c>
      <c r="E26" s="19">
        <v>6</v>
      </c>
      <c r="F26" s="4">
        <f t="shared" si="2"/>
        <v>1</v>
      </c>
      <c r="G26" s="19">
        <v>5</v>
      </c>
      <c r="H26" s="4">
        <f t="shared" si="3"/>
        <v>2</v>
      </c>
      <c r="I26" s="19">
        <v>2</v>
      </c>
      <c r="J26" s="4">
        <f t="shared" si="4"/>
        <v>5</v>
      </c>
      <c r="K26" s="19">
        <v>3</v>
      </c>
      <c r="L26" s="4">
        <f t="shared" si="5"/>
        <v>4</v>
      </c>
      <c r="M26" s="19">
        <v>4</v>
      </c>
      <c r="N26" s="4">
        <f t="shared" si="6"/>
        <v>3</v>
      </c>
    </row>
    <row r="27" spans="1:15" s="4" customFormat="1" x14ac:dyDescent="0.2">
      <c r="A27" s="15" t="s">
        <v>153</v>
      </c>
      <c r="B27" s="20" t="s">
        <v>154</v>
      </c>
      <c r="C27" s="19">
        <v>3</v>
      </c>
      <c r="D27" s="4">
        <f t="shared" si="1"/>
        <v>4</v>
      </c>
      <c r="E27" s="19">
        <v>4</v>
      </c>
      <c r="F27" s="4">
        <f t="shared" si="2"/>
        <v>3</v>
      </c>
      <c r="G27" s="19">
        <v>6</v>
      </c>
      <c r="H27" s="4">
        <f t="shared" si="3"/>
        <v>1</v>
      </c>
      <c r="I27" s="19">
        <v>5</v>
      </c>
      <c r="J27" s="4">
        <f t="shared" si="4"/>
        <v>2</v>
      </c>
      <c r="K27" s="19">
        <v>1</v>
      </c>
      <c r="L27" s="4">
        <f t="shared" si="5"/>
        <v>6</v>
      </c>
      <c r="M27" s="19">
        <v>2</v>
      </c>
      <c r="N27" s="4">
        <f t="shared" si="6"/>
        <v>5</v>
      </c>
    </row>
    <row r="28" spans="1:15" s="4" customFormat="1" x14ac:dyDescent="0.2">
      <c r="A28" s="15" t="s">
        <v>155</v>
      </c>
      <c r="B28" s="20" t="s">
        <v>156</v>
      </c>
      <c r="C28" s="19">
        <v>5</v>
      </c>
      <c r="D28" s="4">
        <f t="shared" si="1"/>
        <v>2</v>
      </c>
      <c r="E28" s="19">
        <v>6</v>
      </c>
      <c r="F28" s="4">
        <f t="shared" si="2"/>
        <v>1</v>
      </c>
      <c r="G28" s="19">
        <v>3</v>
      </c>
      <c r="H28" s="4">
        <f t="shared" si="3"/>
        <v>4</v>
      </c>
      <c r="I28" s="19">
        <v>2</v>
      </c>
      <c r="J28" s="4">
        <f t="shared" si="4"/>
        <v>5</v>
      </c>
      <c r="K28" s="19">
        <v>1</v>
      </c>
      <c r="L28" s="4">
        <f t="shared" si="5"/>
        <v>6</v>
      </c>
      <c r="M28" s="19">
        <v>4</v>
      </c>
      <c r="N28" s="4">
        <f t="shared" si="6"/>
        <v>3</v>
      </c>
    </row>
    <row r="29" spans="1:15" s="4" customFormat="1" x14ac:dyDescent="0.2">
      <c r="A29" s="15" t="s">
        <v>157</v>
      </c>
      <c r="B29" s="20" t="s">
        <v>158</v>
      </c>
      <c r="C29" s="19">
        <v>6</v>
      </c>
      <c r="D29" s="4">
        <f t="shared" si="1"/>
        <v>1</v>
      </c>
      <c r="E29" s="19">
        <v>4</v>
      </c>
      <c r="F29" s="4">
        <f t="shared" si="2"/>
        <v>3</v>
      </c>
      <c r="G29" s="19">
        <v>2</v>
      </c>
      <c r="H29" s="4">
        <f t="shared" si="3"/>
        <v>5</v>
      </c>
      <c r="I29" s="19">
        <v>5</v>
      </c>
      <c r="J29" s="4">
        <f t="shared" si="4"/>
        <v>2</v>
      </c>
      <c r="K29" s="19">
        <v>1</v>
      </c>
      <c r="L29" s="4">
        <f t="shared" si="5"/>
        <v>6</v>
      </c>
      <c r="M29" s="19">
        <v>3</v>
      </c>
      <c r="N29" s="4">
        <f t="shared" si="6"/>
        <v>4</v>
      </c>
    </row>
    <row r="30" spans="1:15" s="4" customFormat="1" x14ac:dyDescent="0.2">
      <c r="A30" s="15" t="s">
        <v>159</v>
      </c>
      <c r="B30" s="20" t="s">
        <v>160</v>
      </c>
      <c r="C30" s="19">
        <v>5</v>
      </c>
      <c r="D30" s="4">
        <f t="shared" si="1"/>
        <v>2</v>
      </c>
      <c r="E30" s="19">
        <v>4</v>
      </c>
      <c r="F30" s="4">
        <f t="shared" si="2"/>
        <v>3</v>
      </c>
      <c r="G30" s="19">
        <v>6</v>
      </c>
      <c r="H30" s="4">
        <f t="shared" si="3"/>
        <v>1</v>
      </c>
      <c r="I30" s="19">
        <v>3</v>
      </c>
      <c r="J30" s="4">
        <f t="shared" si="4"/>
        <v>4</v>
      </c>
      <c r="K30" s="19">
        <v>1</v>
      </c>
      <c r="L30" s="4">
        <f t="shared" si="5"/>
        <v>6</v>
      </c>
      <c r="M30" s="19">
        <v>2</v>
      </c>
      <c r="N30" s="4">
        <f t="shared" si="6"/>
        <v>5</v>
      </c>
    </row>
    <row r="31" spans="1:15" s="4" customFormat="1" x14ac:dyDescent="0.2">
      <c r="A31" s="15" t="s">
        <v>161</v>
      </c>
      <c r="B31" s="4" t="s">
        <v>162</v>
      </c>
      <c r="C31" s="19">
        <v>6</v>
      </c>
      <c r="D31" s="4">
        <f t="shared" si="1"/>
        <v>1</v>
      </c>
      <c r="E31" s="19">
        <v>5</v>
      </c>
      <c r="F31" s="4">
        <f t="shared" si="2"/>
        <v>2</v>
      </c>
      <c r="G31" s="19">
        <v>2</v>
      </c>
      <c r="H31" s="4">
        <f t="shared" si="3"/>
        <v>5</v>
      </c>
      <c r="I31" s="19">
        <v>3</v>
      </c>
      <c r="J31" s="4">
        <f t="shared" si="4"/>
        <v>4</v>
      </c>
      <c r="K31" s="19">
        <v>1</v>
      </c>
      <c r="L31" s="4">
        <f t="shared" si="5"/>
        <v>6</v>
      </c>
      <c r="M31" s="19">
        <v>4</v>
      </c>
      <c r="N31" s="4">
        <f t="shared" si="6"/>
        <v>3</v>
      </c>
    </row>
    <row r="32" spans="1:15" s="4" customFormat="1" x14ac:dyDescent="0.2">
      <c r="A32" s="15" t="s">
        <v>115</v>
      </c>
      <c r="B32" s="20" t="s">
        <v>163</v>
      </c>
      <c r="C32" s="19">
        <v>4</v>
      </c>
      <c r="D32" s="4">
        <f t="shared" si="1"/>
        <v>3</v>
      </c>
      <c r="E32" s="19">
        <v>3</v>
      </c>
      <c r="F32" s="4">
        <f t="shared" si="2"/>
        <v>4</v>
      </c>
      <c r="G32" s="19">
        <v>2</v>
      </c>
      <c r="H32" s="4">
        <f t="shared" si="3"/>
        <v>5</v>
      </c>
      <c r="I32" s="19">
        <v>6</v>
      </c>
      <c r="J32" s="4">
        <f t="shared" si="4"/>
        <v>1</v>
      </c>
      <c r="K32" s="19">
        <v>1</v>
      </c>
      <c r="L32" s="4">
        <f t="shared" si="5"/>
        <v>6</v>
      </c>
      <c r="M32" s="19">
        <v>5</v>
      </c>
      <c r="N32" s="4">
        <f t="shared" si="6"/>
        <v>2</v>
      </c>
    </row>
    <row r="33" spans="1:14" s="4" customFormat="1" x14ac:dyDescent="0.2">
      <c r="A33" s="15" t="s">
        <v>164</v>
      </c>
      <c r="B33" s="20" t="s">
        <v>165</v>
      </c>
      <c r="C33" s="19">
        <v>5</v>
      </c>
      <c r="D33" s="4">
        <f t="shared" si="1"/>
        <v>2</v>
      </c>
      <c r="E33" s="19">
        <v>3</v>
      </c>
      <c r="F33" s="4">
        <f t="shared" si="2"/>
        <v>4</v>
      </c>
      <c r="G33" s="19">
        <v>1</v>
      </c>
      <c r="H33" s="4">
        <f t="shared" si="3"/>
        <v>6</v>
      </c>
      <c r="I33" s="19">
        <v>6</v>
      </c>
      <c r="J33" s="4">
        <f t="shared" si="4"/>
        <v>1</v>
      </c>
      <c r="K33" s="19">
        <v>2</v>
      </c>
      <c r="L33" s="4">
        <f t="shared" si="5"/>
        <v>5</v>
      </c>
      <c r="M33" s="19">
        <v>4</v>
      </c>
      <c r="N33" s="4">
        <f t="shared" si="6"/>
        <v>3</v>
      </c>
    </row>
    <row r="34" spans="1:14" s="4" customFormat="1" x14ac:dyDescent="0.2">
      <c r="A34" s="15" t="s">
        <v>166</v>
      </c>
      <c r="B34" s="20" t="s">
        <v>167</v>
      </c>
      <c r="C34" s="19">
        <v>4</v>
      </c>
      <c r="D34" s="4">
        <f t="shared" si="1"/>
        <v>3</v>
      </c>
      <c r="E34" s="19">
        <v>2</v>
      </c>
      <c r="F34" s="4">
        <f t="shared" si="2"/>
        <v>5</v>
      </c>
      <c r="G34" s="19">
        <v>1</v>
      </c>
      <c r="H34" s="4">
        <f t="shared" si="3"/>
        <v>6</v>
      </c>
      <c r="I34" s="19">
        <v>6</v>
      </c>
      <c r="J34" s="4">
        <f t="shared" si="4"/>
        <v>1</v>
      </c>
      <c r="K34" s="19">
        <v>3</v>
      </c>
      <c r="L34" s="4">
        <f t="shared" si="5"/>
        <v>4</v>
      </c>
      <c r="M34" s="19">
        <v>5</v>
      </c>
      <c r="N34" s="4">
        <f t="shared" si="6"/>
        <v>2</v>
      </c>
    </row>
    <row r="35" spans="1:14" s="4" customFormat="1" x14ac:dyDescent="0.2">
      <c r="A35" s="15" t="s">
        <v>168</v>
      </c>
      <c r="B35" s="20" t="s">
        <v>169</v>
      </c>
      <c r="C35" s="19">
        <v>1</v>
      </c>
      <c r="D35" s="4">
        <f t="shared" si="1"/>
        <v>6</v>
      </c>
      <c r="E35" s="19">
        <v>2</v>
      </c>
      <c r="F35" s="4">
        <f t="shared" si="2"/>
        <v>5</v>
      </c>
      <c r="G35" s="19">
        <v>4</v>
      </c>
      <c r="H35" s="4">
        <f t="shared" si="3"/>
        <v>3</v>
      </c>
      <c r="I35" s="19">
        <v>5</v>
      </c>
      <c r="J35" s="4">
        <f t="shared" si="4"/>
        <v>2</v>
      </c>
      <c r="K35" s="19">
        <v>3</v>
      </c>
      <c r="L35" s="4">
        <f t="shared" si="5"/>
        <v>4</v>
      </c>
      <c r="M35" s="19">
        <v>6</v>
      </c>
      <c r="N35" s="4">
        <f t="shared" si="6"/>
        <v>1</v>
      </c>
    </row>
    <row r="36" spans="1:14" s="4" customFormat="1" x14ac:dyDescent="0.2">
      <c r="A36" s="15" t="s">
        <v>170</v>
      </c>
      <c r="B36" s="20" t="s">
        <v>171</v>
      </c>
      <c r="C36" s="19">
        <v>5</v>
      </c>
      <c r="D36" s="4">
        <f t="shared" si="1"/>
        <v>2</v>
      </c>
      <c r="E36" s="19">
        <v>1</v>
      </c>
      <c r="F36" s="4">
        <f t="shared" si="2"/>
        <v>6</v>
      </c>
      <c r="G36" s="19">
        <v>2</v>
      </c>
      <c r="H36" s="4">
        <f t="shared" si="3"/>
        <v>5</v>
      </c>
      <c r="I36" s="19">
        <v>3</v>
      </c>
      <c r="J36" s="4">
        <f t="shared" si="4"/>
        <v>4</v>
      </c>
      <c r="K36" s="19">
        <v>6</v>
      </c>
      <c r="L36" s="4">
        <f t="shared" si="5"/>
        <v>1</v>
      </c>
      <c r="M36" s="19">
        <v>4</v>
      </c>
      <c r="N36" s="4">
        <f t="shared" si="6"/>
        <v>3</v>
      </c>
    </row>
    <row r="37" spans="1:14" s="4" customFormat="1" x14ac:dyDescent="0.2">
      <c r="A37" s="17" t="s">
        <v>172</v>
      </c>
      <c r="B37" s="20" t="s">
        <v>173</v>
      </c>
      <c r="C37" s="19">
        <v>5</v>
      </c>
      <c r="D37" s="4">
        <f t="shared" si="1"/>
        <v>2</v>
      </c>
      <c r="E37" s="19">
        <v>3</v>
      </c>
      <c r="F37" s="4">
        <f t="shared" si="2"/>
        <v>4</v>
      </c>
      <c r="G37" s="19">
        <v>4</v>
      </c>
      <c r="H37" s="4">
        <f t="shared" si="3"/>
        <v>3</v>
      </c>
      <c r="I37" s="19">
        <v>6</v>
      </c>
      <c r="J37" s="4">
        <f t="shared" si="4"/>
        <v>1</v>
      </c>
      <c r="K37" s="19">
        <v>1</v>
      </c>
      <c r="L37" s="4">
        <f t="shared" si="5"/>
        <v>6</v>
      </c>
      <c r="M37" s="19">
        <v>2</v>
      </c>
      <c r="N37" s="4">
        <f t="shared" si="6"/>
        <v>5</v>
      </c>
    </row>
    <row r="38" spans="1:14" s="4" customFormat="1" x14ac:dyDescent="0.2">
      <c r="A38" s="17" t="s">
        <v>174</v>
      </c>
      <c r="B38" s="20" t="s">
        <v>175</v>
      </c>
      <c r="C38" s="19">
        <v>1</v>
      </c>
      <c r="D38" s="4">
        <f t="shared" si="1"/>
        <v>6</v>
      </c>
      <c r="E38" s="19">
        <v>6</v>
      </c>
      <c r="F38" s="4">
        <f t="shared" si="2"/>
        <v>1</v>
      </c>
      <c r="G38" s="19">
        <v>5</v>
      </c>
      <c r="H38" s="4">
        <f t="shared" si="3"/>
        <v>2</v>
      </c>
      <c r="I38" s="19">
        <v>2</v>
      </c>
      <c r="J38" s="4">
        <f t="shared" si="4"/>
        <v>5</v>
      </c>
      <c r="K38" s="19">
        <v>3</v>
      </c>
      <c r="L38" s="4">
        <f t="shared" si="5"/>
        <v>4</v>
      </c>
      <c r="M38" s="19">
        <v>4</v>
      </c>
      <c r="N38" s="4">
        <f t="shared" si="6"/>
        <v>3</v>
      </c>
    </row>
    <row r="39" spans="1:14" s="4" customFormat="1" x14ac:dyDescent="0.2">
      <c r="A39" s="17" t="s">
        <v>176</v>
      </c>
      <c r="B39" s="20" t="s">
        <v>177</v>
      </c>
      <c r="C39" s="19">
        <v>3</v>
      </c>
      <c r="D39" s="4">
        <f t="shared" si="1"/>
        <v>4</v>
      </c>
      <c r="E39" s="19">
        <v>2</v>
      </c>
      <c r="F39" s="4">
        <f t="shared" si="2"/>
        <v>5</v>
      </c>
      <c r="G39" s="19">
        <v>1</v>
      </c>
      <c r="H39" s="4">
        <f t="shared" si="3"/>
        <v>6</v>
      </c>
      <c r="I39" s="19">
        <v>5</v>
      </c>
      <c r="J39" s="4">
        <f t="shared" si="4"/>
        <v>2</v>
      </c>
      <c r="K39" s="19">
        <v>4</v>
      </c>
      <c r="L39" s="4">
        <f t="shared" si="5"/>
        <v>3</v>
      </c>
      <c r="M39" s="19">
        <v>6</v>
      </c>
      <c r="N39" s="4">
        <f t="shared" si="6"/>
        <v>1</v>
      </c>
    </row>
    <row r="40" spans="1:14" s="4" customFormat="1" x14ac:dyDescent="0.2">
      <c r="A40" s="17" t="s">
        <v>178</v>
      </c>
      <c r="B40" s="20" t="s">
        <v>179</v>
      </c>
      <c r="C40" s="19">
        <v>3</v>
      </c>
      <c r="D40" s="4">
        <f t="shared" si="1"/>
        <v>4</v>
      </c>
      <c r="E40" s="19">
        <v>6</v>
      </c>
      <c r="F40" s="4">
        <f t="shared" si="2"/>
        <v>1</v>
      </c>
      <c r="G40" s="19">
        <v>4</v>
      </c>
      <c r="H40" s="4">
        <f t="shared" si="3"/>
        <v>3</v>
      </c>
      <c r="I40" s="19">
        <v>5</v>
      </c>
      <c r="J40" s="4">
        <f t="shared" si="4"/>
        <v>2</v>
      </c>
      <c r="K40" s="19">
        <v>2</v>
      </c>
      <c r="L40" s="4">
        <f t="shared" si="5"/>
        <v>5</v>
      </c>
      <c r="M40" s="19">
        <v>1</v>
      </c>
      <c r="N40" s="4">
        <f t="shared" si="6"/>
        <v>6</v>
      </c>
    </row>
    <row r="41" spans="1:14" s="4" customFormat="1" x14ac:dyDescent="0.2">
      <c r="A41" s="17" t="s">
        <v>180</v>
      </c>
      <c r="B41" s="20" t="s">
        <v>181</v>
      </c>
      <c r="C41" s="19">
        <v>6</v>
      </c>
      <c r="D41" s="4">
        <f t="shared" si="1"/>
        <v>1</v>
      </c>
      <c r="E41" s="19">
        <v>2</v>
      </c>
      <c r="F41" s="4">
        <f t="shared" si="2"/>
        <v>5</v>
      </c>
      <c r="G41" s="19">
        <v>4</v>
      </c>
      <c r="H41" s="4">
        <f t="shared" si="3"/>
        <v>3</v>
      </c>
      <c r="I41" s="19">
        <v>5</v>
      </c>
      <c r="J41" s="4">
        <f t="shared" si="4"/>
        <v>2</v>
      </c>
      <c r="K41" s="19">
        <v>1</v>
      </c>
      <c r="L41" s="4">
        <f t="shared" si="5"/>
        <v>6</v>
      </c>
      <c r="M41" s="19">
        <v>3</v>
      </c>
      <c r="N41" s="4">
        <f t="shared" si="6"/>
        <v>4</v>
      </c>
    </row>
    <row r="42" spans="1:14" s="4" customFormat="1" x14ac:dyDescent="0.2">
      <c r="A42" s="17" t="s">
        <v>182</v>
      </c>
      <c r="B42" s="20" t="s">
        <v>183</v>
      </c>
      <c r="C42" s="19">
        <v>1</v>
      </c>
      <c r="D42" s="4">
        <f t="shared" si="1"/>
        <v>6</v>
      </c>
      <c r="E42" s="19">
        <v>2</v>
      </c>
      <c r="F42" s="4">
        <f t="shared" si="2"/>
        <v>5</v>
      </c>
      <c r="G42" s="19">
        <v>6</v>
      </c>
      <c r="H42" s="4">
        <f t="shared" si="3"/>
        <v>1</v>
      </c>
      <c r="I42" s="19">
        <v>3</v>
      </c>
      <c r="J42" s="4">
        <f t="shared" si="4"/>
        <v>4</v>
      </c>
      <c r="K42" s="19">
        <v>4</v>
      </c>
      <c r="L42" s="4">
        <f t="shared" si="5"/>
        <v>3</v>
      </c>
      <c r="M42" s="19">
        <v>5</v>
      </c>
      <c r="N42" s="4">
        <f t="shared" si="6"/>
        <v>2</v>
      </c>
    </row>
    <row r="43" spans="1:14" s="4" customFormat="1" x14ac:dyDescent="0.2">
      <c r="A43" s="16" t="s">
        <v>15</v>
      </c>
      <c r="D43" s="3">
        <f>SUM(D15:D42)</f>
        <v>99</v>
      </c>
      <c r="F43" s="3">
        <f>SUM(F15:F42)</f>
        <v>101</v>
      </c>
      <c r="H43" s="3">
        <f>SUM(H15:H42)</f>
        <v>90</v>
      </c>
      <c r="J43" s="3">
        <f>SUM(J15:J42)</f>
        <v>78</v>
      </c>
      <c r="L43" s="3">
        <f>SUM(L15:L42)</f>
        <v>134</v>
      </c>
      <c r="N43" s="3">
        <f>SUM(N15:N42)</f>
        <v>86</v>
      </c>
    </row>
    <row r="44" spans="1:14" s="3" customFormat="1" x14ac:dyDescent="0.2">
      <c r="A44" s="16"/>
      <c r="B44" s="3" t="s">
        <v>24</v>
      </c>
      <c r="C44" s="3">
        <f>COUNT(C15:C43)</f>
        <v>28</v>
      </c>
      <c r="D44" s="3" t="str">
        <f>+D14</f>
        <v>A1</v>
      </c>
      <c r="F44" s="3" t="str">
        <f>+F14</f>
        <v>A2</v>
      </c>
      <c r="H44" s="3" t="str">
        <f>+H14</f>
        <v>A3</v>
      </c>
      <c r="J44" s="3" t="str">
        <f>+J14</f>
        <v>A5</v>
      </c>
      <c r="L44" s="3" t="str">
        <f>+L14</f>
        <v>A6</v>
      </c>
      <c r="N44" s="3" t="str">
        <f>+N14</f>
        <v>A7</v>
      </c>
    </row>
    <row r="45" spans="1:14" s="4" customFormat="1" x14ac:dyDescent="0.2">
      <c r="A45" s="15"/>
    </row>
    <row r="46" spans="1:14" s="4" customFormat="1" x14ac:dyDescent="0.2">
      <c r="A46" s="15"/>
    </row>
    <row r="47" spans="1:14" s="4" customFormat="1" x14ac:dyDescent="0.2">
      <c r="A47" s="15"/>
      <c r="D47" s="2"/>
      <c r="E47" s="2"/>
    </row>
    <row r="48" spans="1:14" s="4" customFormat="1" x14ac:dyDescent="0.2">
      <c r="A48" s="15"/>
      <c r="D48" s="3"/>
      <c r="E48" s="3"/>
    </row>
    <row r="49" spans="1:9" s="4" customFormat="1" x14ac:dyDescent="0.2">
      <c r="A49" s="15"/>
    </row>
    <row r="50" spans="1:9" s="4" customFormat="1" x14ac:dyDescent="0.2">
      <c r="A50" s="15"/>
    </row>
    <row r="51" spans="1:9" s="4" customFormat="1" x14ac:dyDescent="0.2">
      <c r="A51" s="15"/>
    </row>
    <row r="52" spans="1:9" s="4" customFormat="1" x14ac:dyDescent="0.2">
      <c r="A52" s="15"/>
    </row>
    <row r="53" spans="1:9" s="4" customFormat="1" x14ac:dyDescent="0.2">
      <c r="A53" s="15"/>
    </row>
    <row r="54" spans="1:9" s="4" customFormat="1" x14ac:dyDescent="0.2">
      <c r="A54" s="15"/>
    </row>
    <row r="55" spans="1:9" x14ac:dyDescent="0.2">
      <c r="I55" s="41" t="s">
        <v>7</v>
      </c>
    </row>
  </sheetData>
  <phoneticPr fontId="0" type="noConversion"/>
  <printOptions gridLines="1"/>
  <pageMargins left="0.75" right="0.75" top="1" bottom="1" header="0.5" footer="0.5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pane ySplit="14" topLeftCell="A30" activePane="bottomLeft" state="frozen"/>
      <selection pane="bottomLeft" activeCell="J6" sqref="J6"/>
    </sheetView>
  </sheetViews>
  <sheetFormatPr defaultRowHeight="12.75" x14ac:dyDescent="0.2"/>
  <cols>
    <col min="1" max="1" width="35.85546875" bestFit="1" customWidth="1"/>
    <col min="2" max="2" width="11.28515625" customWidth="1"/>
    <col min="8" max="8" width="10.85546875" customWidth="1"/>
    <col min="9" max="9" width="12" customWidth="1"/>
  </cols>
  <sheetData>
    <row r="1" spans="1:14" x14ac:dyDescent="0.2">
      <c r="B1" s="1" t="s">
        <v>0</v>
      </c>
    </row>
    <row r="2" spans="1:14" x14ac:dyDescent="0.2">
      <c r="B2" s="1" t="s">
        <v>80</v>
      </c>
      <c r="H2" s="3" t="s">
        <v>16</v>
      </c>
      <c r="I2" s="4"/>
      <c r="J2" s="4"/>
    </row>
    <row r="3" spans="1:14" x14ac:dyDescent="0.2">
      <c r="B3" s="1" t="s">
        <v>9</v>
      </c>
      <c r="H3" s="4"/>
      <c r="I3" s="4"/>
    </row>
    <row r="4" spans="1:14" x14ac:dyDescent="0.2">
      <c r="B4" s="1" t="s">
        <v>3</v>
      </c>
      <c r="C4" s="1" t="s">
        <v>2</v>
      </c>
      <c r="E4" s="1" t="s">
        <v>23</v>
      </c>
      <c r="G4">
        <f>+C44</f>
        <v>28</v>
      </c>
      <c r="H4" s="3"/>
      <c r="I4" s="3" t="s">
        <v>15</v>
      </c>
      <c r="J4" s="3" t="s">
        <v>6</v>
      </c>
      <c r="L4" s="3"/>
      <c r="M4" s="3"/>
      <c r="N4" s="3"/>
    </row>
    <row r="5" spans="1:14" x14ac:dyDescent="0.2">
      <c r="B5">
        <v>1</v>
      </c>
      <c r="C5">
        <v>6</v>
      </c>
      <c r="H5" s="21" t="str">
        <f>+D44</f>
        <v>B1</v>
      </c>
      <c r="I5" s="22">
        <f>+D43</f>
        <v>59</v>
      </c>
      <c r="J5" s="22">
        <f t="shared" ref="J5:J10" si="0">RANK(I5,$I$5:$I$10,0)</f>
        <v>6</v>
      </c>
      <c r="K5" s="42"/>
      <c r="L5" s="3"/>
      <c r="M5" s="4"/>
      <c r="N5" s="4"/>
    </row>
    <row r="6" spans="1:14" x14ac:dyDescent="0.2">
      <c r="B6">
        <v>2</v>
      </c>
      <c r="C6">
        <v>5</v>
      </c>
      <c r="F6" t="s">
        <v>7</v>
      </c>
      <c r="H6" s="21" t="str">
        <f>+F44</f>
        <v>B2</v>
      </c>
      <c r="I6" s="22">
        <f>+F43</f>
        <v>115</v>
      </c>
      <c r="J6" s="22">
        <f t="shared" si="0"/>
        <v>3</v>
      </c>
      <c r="K6" s="42"/>
      <c r="L6" s="3"/>
      <c r="M6" s="4"/>
      <c r="N6" s="4"/>
    </row>
    <row r="7" spans="1:14" x14ac:dyDescent="0.2">
      <c r="B7">
        <v>3</v>
      </c>
      <c r="C7">
        <v>4</v>
      </c>
      <c r="H7" s="21" t="str">
        <f>+H44</f>
        <v>B3</v>
      </c>
      <c r="I7" s="22">
        <f>+H43</f>
        <v>116</v>
      </c>
      <c r="J7" s="22">
        <f t="shared" si="0"/>
        <v>2</v>
      </c>
      <c r="K7" s="42"/>
      <c r="L7" s="3"/>
      <c r="M7" s="4"/>
      <c r="N7" s="4"/>
    </row>
    <row r="8" spans="1:14" x14ac:dyDescent="0.2">
      <c r="B8">
        <v>4</v>
      </c>
      <c r="C8">
        <v>3</v>
      </c>
      <c r="H8" s="21" t="str">
        <f>+J44</f>
        <v>B4</v>
      </c>
      <c r="I8" s="22">
        <f>+J43</f>
        <v>141</v>
      </c>
      <c r="J8" s="22">
        <f t="shared" si="0"/>
        <v>1</v>
      </c>
      <c r="K8" s="42"/>
      <c r="L8" s="3"/>
      <c r="M8" s="4"/>
      <c r="N8" s="4"/>
    </row>
    <row r="9" spans="1:14" x14ac:dyDescent="0.2">
      <c r="B9">
        <v>5</v>
      </c>
      <c r="C9">
        <v>2</v>
      </c>
      <c r="H9" s="21" t="str">
        <f>+L44</f>
        <v>B7</v>
      </c>
      <c r="I9" s="22">
        <f>+L43</f>
        <v>85</v>
      </c>
      <c r="J9" s="22">
        <f t="shared" si="0"/>
        <v>4</v>
      </c>
      <c r="K9" s="42"/>
      <c r="L9" s="3"/>
      <c r="M9" s="4"/>
      <c r="N9" s="4"/>
    </row>
    <row r="10" spans="1:14" x14ac:dyDescent="0.2">
      <c r="B10">
        <v>6</v>
      </c>
      <c r="C10">
        <v>1</v>
      </c>
      <c r="H10" s="21" t="str">
        <f>+N44</f>
        <v>B8</v>
      </c>
      <c r="I10" s="22">
        <f>+N43</f>
        <v>72</v>
      </c>
      <c r="J10" s="22">
        <f t="shared" si="0"/>
        <v>5</v>
      </c>
      <c r="K10" s="42"/>
      <c r="L10" s="3"/>
      <c r="M10" s="4"/>
      <c r="N10" s="4"/>
    </row>
    <row r="11" spans="1:14" x14ac:dyDescent="0.2">
      <c r="I11" s="23"/>
      <c r="J11" s="23"/>
    </row>
    <row r="12" spans="1:14" x14ac:dyDescent="0.2">
      <c r="C12" s="3" t="s">
        <v>22</v>
      </c>
      <c r="E12" s="18" t="s">
        <v>22</v>
      </c>
      <c r="G12" s="18" t="s">
        <v>22</v>
      </c>
      <c r="I12" s="18" t="s">
        <v>22</v>
      </c>
      <c r="K12" s="18" t="s">
        <v>22</v>
      </c>
      <c r="M12" s="18" t="s">
        <v>22</v>
      </c>
    </row>
    <row r="13" spans="1:14" s="4" customFormat="1" x14ac:dyDescent="0.2">
      <c r="A13" s="3" t="s">
        <v>12</v>
      </c>
      <c r="B13" s="3" t="s">
        <v>13</v>
      </c>
      <c r="C13" s="18" t="s">
        <v>4</v>
      </c>
      <c r="D13" s="3" t="s">
        <v>5</v>
      </c>
      <c r="E13" s="18" t="s">
        <v>4</v>
      </c>
      <c r="F13" s="3" t="s">
        <v>5</v>
      </c>
      <c r="G13" s="18" t="s">
        <v>4</v>
      </c>
      <c r="H13" s="3" t="s">
        <v>5</v>
      </c>
      <c r="I13" s="18" t="s">
        <v>4</v>
      </c>
      <c r="J13" s="3" t="s">
        <v>5</v>
      </c>
      <c r="K13" s="18" t="s">
        <v>4</v>
      </c>
      <c r="L13" s="3" t="s">
        <v>5</v>
      </c>
      <c r="M13" s="18" t="s">
        <v>4</v>
      </c>
      <c r="N13" s="3" t="s">
        <v>5</v>
      </c>
    </row>
    <row r="14" spans="1:14" s="4" customFormat="1" x14ac:dyDescent="0.2">
      <c r="B14" s="3"/>
      <c r="C14" s="18" t="s">
        <v>17</v>
      </c>
      <c r="D14" s="3" t="s">
        <v>17</v>
      </c>
      <c r="E14" s="18" t="s">
        <v>71</v>
      </c>
      <c r="F14" s="3" t="s">
        <v>71</v>
      </c>
      <c r="G14" s="18" t="s">
        <v>18</v>
      </c>
      <c r="H14" s="3" t="s">
        <v>18</v>
      </c>
      <c r="I14" s="18" t="s">
        <v>19</v>
      </c>
      <c r="J14" s="3" t="s">
        <v>19</v>
      </c>
      <c r="K14" s="18" t="s">
        <v>125</v>
      </c>
      <c r="L14" s="3" t="s">
        <v>125</v>
      </c>
      <c r="M14" s="18" t="s">
        <v>126</v>
      </c>
      <c r="N14" s="3" t="s">
        <v>126</v>
      </c>
    </row>
    <row r="15" spans="1:14" s="4" customFormat="1" x14ac:dyDescent="0.2">
      <c r="A15" s="17" t="s">
        <v>132</v>
      </c>
      <c r="B15" s="20" t="s">
        <v>133</v>
      </c>
      <c r="C15" s="19">
        <v>6</v>
      </c>
      <c r="D15" s="4">
        <f t="shared" ref="D15:D42" si="1">IF(C15=$B$5,$C$5,IF(C15=$B$6,$C$6,IF(C15=$B$7,$C$7,IF(C15=$B$8,$C$8,IF(C15=$B$9,$C$9,IF(C15=$B$10,$C$10,0))))))</f>
        <v>1</v>
      </c>
      <c r="E15" s="19">
        <v>2</v>
      </c>
      <c r="F15" s="4">
        <f t="shared" ref="F15:F42" si="2">IF(E15=$B$5,$C$5,IF(E15=$B$6,$C$6,IF(E15=$B$7,$C$7,IF(E15=$B$8,$C$8,IF(E15=$B$9,$C$9,IF(E15=$B$10,$C$10,0))))))</f>
        <v>5</v>
      </c>
      <c r="G15" s="19">
        <v>3</v>
      </c>
      <c r="H15" s="4">
        <f t="shared" ref="H15:H42" si="3">IF(G15=$B$5,$C$5,IF(G15=$B$6,$C$6,IF(G15=$B$7,$C$7,IF(G15=$B$8,$C$8,IF(G15=$B$9,$C$9,IF(G15=$B$10,$C$10,0))))))</f>
        <v>4</v>
      </c>
      <c r="I15" s="19">
        <v>1</v>
      </c>
      <c r="J15" s="4">
        <f t="shared" ref="J15:J42" si="4">IF(I15=$B$5,$C$5,IF(I15=$B$6,$C$6,IF(I15=$B$7,$C$7,IF(I15=$B$8,$C$8,IF(I15=$B$9,$C$9,IF(I15=$B$10,$C$10,0))))))</f>
        <v>6</v>
      </c>
      <c r="K15" s="19">
        <v>5</v>
      </c>
      <c r="L15" s="4">
        <f t="shared" ref="L15:L42" si="5">IF(K15=$B$5,$C$5,IF(K15=$B$6,$C$6,IF(K15=$B$7,$C$7,IF(K15=$B$8,$C$8,IF(K15=$B$9,$C$9,IF(K15=$B$10,$C$10,0))))))</f>
        <v>2</v>
      </c>
      <c r="M15" s="19">
        <v>4</v>
      </c>
      <c r="N15" s="4">
        <f t="shared" ref="N15:N42" si="6">IF(M15=$B$5,$C$5,IF(M15=$B$6,$C$6,IF(M15=$B$7,$C$7,IF(M15=$B$8,$C$8,IF(M15=$B$9,$C$9,IF(M15=$B$10,$C$10,0))))))</f>
        <v>3</v>
      </c>
    </row>
    <row r="16" spans="1:14" s="4" customFormat="1" x14ac:dyDescent="0.2">
      <c r="A16" s="17" t="s">
        <v>134</v>
      </c>
      <c r="B16" s="20" t="s">
        <v>135</v>
      </c>
      <c r="C16" s="19">
        <v>5</v>
      </c>
      <c r="D16" s="4">
        <f t="shared" si="1"/>
        <v>2</v>
      </c>
      <c r="E16" s="19">
        <v>1</v>
      </c>
      <c r="F16" s="4">
        <f t="shared" si="2"/>
        <v>6</v>
      </c>
      <c r="G16" s="19">
        <v>2</v>
      </c>
      <c r="H16" s="4">
        <f t="shared" si="3"/>
        <v>5</v>
      </c>
      <c r="I16" s="19">
        <v>3</v>
      </c>
      <c r="J16" s="4">
        <f t="shared" si="4"/>
        <v>4</v>
      </c>
      <c r="K16" s="19">
        <v>4</v>
      </c>
      <c r="L16" s="4">
        <f t="shared" si="5"/>
        <v>3</v>
      </c>
      <c r="M16" s="19">
        <v>6</v>
      </c>
      <c r="N16" s="4">
        <f t="shared" si="6"/>
        <v>1</v>
      </c>
    </row>
    <row r="17" spans="1:14" s="4" customFormat="1" x14ac:dyDescent="0.2">
      <c r="A17" s="17" t="s">
        <v>136</v>
      </c>
      <c r="B17" s="20" t="s">
        <v>137</v>
      </c>
      <c r="C17" s="19">
        <v>6</v>
      </c>
      <c r="D17" s="4">
        <f t="shared" si="1"/>
        <v>1</v>
      </c>
      <c r="E17" s="19">
        <v>4</v>
      </c>
      <c r="F17" s="4">
        <f t="shared" si="2"/>
        <v>3</v>
      </c>
      <c r="G17" s="19">
        <v>1</v>
      </c>
      <c r="H17" s="4">
        <f t="shared" si="3"/>
        <v>6</v>
      </c>
      <c r="I17" s="19">
        <v>3</v>
      </c>
      <c r="J17" s="4">
        <f t="shared" si="4"/>
        <v>4</v>
      </c>
      <c r="K17" s="19">
        <v>2</v>
      </c>
      <c r="L17" s="4">
        <f t="shared" si="5"/>
        <v>5</v>
      </c>
      <c r="M17" s="19">
        <v>5</v>
      </c>
      <c r="N17" s="4">
        <f t="shared" si="6"/>
        <v>2</v>
      </c>
    </row>
    <row r="18" spans="1:14" s="4" customFormat="1" x14ac:dyDescent="0.2">
      <c r="A18" s="17" t="s">
        <v>138</v>
      </c>
      <c r="B18" s="20" t="s">
        <v>139</v>
      </c>
      <c r="C18" s="19">
        <v>4</v>
      </c>
      <c r="D18" s="4">
        <f t="shared" si="1"/>
        <v>3</v>
      </c>
      <c r="E18" s="19">
        <v>1</v>
      </c>
      <c r="F18" s="4">
        <f t="shared" si="2"/>
        <v>6</v>
      </c>
      <c r="G18" s="19">
        <v>3</v>
      </c>
      <c r="H18" s="4">
        <f t="shared" si="3"/>
        <v>4</v>
      </c>
      <c r="I18" s="19">
        <v>2</v>
      </c>
      <c r="J18" s="4">
        <f t="shared" si="4"/>
        <v>5</v>
      </c>
      <c r="K18" s="19">
        <v>5</v>
      </c>
      <c r="L18" s="4">
        <f t="shared" si="5"/>
        <v>2</v>
      </c>
      <c r="M18" s="19">
        <v>6</v>
      </c>
      <c r="N18" s="4">
        <f t="shared" si="6"/>
        <v>1</v>
      </c>
    </row>
    <row r="19" spans="1:14" s="4" customFormat="1" x14ac:dyDescent="0.2">
      <c r="A19" s="17" t="s">
        <v>140</v>
      </c>
      <c r="B19" s="20" t="s">
        <v>141</v>
      </c>
      <c r="C19" s="19">
        <v>2</v>
      </c>
      <c r="D19" s="4">
        <f t="shared" si="1"/>
        <v>5</v>
      </c>
      <c r="E19" s="19">
        <v>3</v>
      </c>
      <c r="F19" s="4">
        <f t="shared" si="2"/>
        <v>4</v>
      </c>
      <c r="G19" s="19">
        <v>1</v>
      </c>
      <c r="H19" s="4">
        <f t="shared" si="3"/>
        <v>6</v>
      </c>
      <c r="I19" s="19">
        <v>6</v>
      </c>
      <c r="J19" s="4">
        <f t="shared" si="4"/>
        <v>1</v>
      </c>
      <c r="K19" s="19">
        <v>4</v>
      </c>
      <c r="L19" s="4">
        <f t="shared" si="5"/>
        <v>3</v>
      </c>
      <c r="M19" s="19">
        <v>5</v>
      </c>
      <c r="N19" s="4">
        <f t="shared" si="6"/>
        <v>2</v>
      </c>
    </row>
    <row r="20" spans="1:14" s="4" customFormat="1" x14ac:dyDescent="0.2">
      <c r="A20" s="17" t="s">
        <v>142</v>
      </c>
      <c r="B20" s="20" t="s">
        <v>78</v>
      </c>
      <c r="C20" s="19">
        <v>6</v>
      </c>
      <c r="D20" s="4">
        <f t="shared" si="1"/>
        <v>1</v>
      </c>
      <c r="E20" s="19">
        <v>1</v>
      </c>
      <c r="F20" s="4">
        <f t="shared" si="2"/>
        <v>6</v>
      </c>
      <c r="G20" s="19">
        <v>3</v>
      </c>
      <c r="H20" s="4">
        <f t="shared" si="3"/>
        <v>4</v>
      </c>
      <c r="I20" s="19">
        <v>2</v>
      </c>
      <c r="J20" s="4">
        <f t="shared" si="4"/>
        <v>5</v>
      </c>
      <c r="K20" s="19">
        <v>5</v>
      </c>
      <c r="L20" s="4">
        <f t="shared" si="5"/>
        <v>2</v>
      </c>
      <c r="M20" s="19">
        <v>4</v>
      </c>
      <c r="N20" s="4">
        <f t="shared" si="6"/>
        <v>3</v>
      </c>
    </row>
    <row r="21" spans="1:14" s="4" customFormat="1" x14ac:dyDescent="0.2">
      <c r="A21" s="17" t="s">
        <v>75</v>
      </c>
      <c r="B21" s="4" t="s">
        <v>76</v>
      </c>
      <c r="C21" s="19">
        <v>5</v>
      </c>
      <c r="D21" s="4">
        <f t="shared" si="1"/>
        <v>2</v>
      </c>
      <c r="E21" s="19">
        <v>1</v>
      </c>
      <c r="F21" s="4">
        <f t="shared" si="2"/>
        <v>6</v>
      </c>
      <c r="G21" s="19">
        <v>3</v>
      </c>
      <c r="H21" s="4">
        <f t="shared" si="3"/>
        <v>4</v>
      </c>
      <c r="I21" s="19">
        <v>2</v>
      </c>
      <c r="J21" s="4">
        <f t="shared" si="4"/>
        <v>5</v>
      </c>
      <c r="K21" s="19">
        <v>4</v>
      </c>
      <c r="L21" s="4">
        <f t="shared" si="5"/>
        <v>3</v>
      </c>
      <c r="M21" s="19">
        <v>6</v>
      </c>
      <c r="N21" s="4">
        <f t="shared" si="6"/>
        <v>1</v>
      </c>
    </row>
    <row r="22" spans="1:14" s="4" customFormat="1" x14ac:dyDescent="0.2">
      <c r="A22" s="17" t="s">
        <v>143</v>
      </c>
      <c r="B22" s="20" t="s">
        <v>144</v>
      </c>
      <c r="C22" s="19">
        <v>5</v>
      </c>
      <c r="D22" s="4">
        <f t="shared" si="1"/>
        <v>2</v>
      </c>
      <c r="E22" s="19">
        <v>4</v>
      </c>
      <c r="F22" s="4">
        <f t="shared" si="2"/>
        <v>3</v>
      </c>
      <c r="G22" s="19">
        <v>2</v>
      </c>
      <c r="H22" s="4">
        <f t="shared" si="3"/>
        <v>5</v>
      </c>
      <c r="I22" s="19">
        <v>1</v>
      </c>
      <c r="J22" s="4">
        <f t="shared" si="4"/>
        <v>6</v>
      </c>
      <c r="K22" s="19">
        <v>3</v>
      </c>
      <c r="L22" s="4">
        <f t="shared" si="5"/>
        <v>4</v>
      </c>
      <c r="M22" s="19">
        <v>6</v>
      </c>
      <c r="N22" s="4">
        <f t="shared" si="6"/>
        <v>1</v>
      </c>
    </row>
    <row r="23" spans="1:14" s="4" customFormat="1" x14ac:dyDescent="0.2">
      <c r="A23" s="17" t="s">
        <v>145</v>
      </c>
      <c r="B23" s="20" t="s">
        <v>146</v>
      </c>
      <c r="C23" s="19">
        <v>5</v>
      </c>
      <c r="D23" s="4">
        <f t="shared" si="1"/>
        <v>2</v>
      </c>
      <c r="E23" s="19">
        <v>3</v>
      </c>
      <c r="F23" s="4">
        <f t="shared" si="2"/>
        <v>4</v>
      </c>
      <c r="G23" s="19">
        <v>4</v>
      </c>
      <c r="H23" s="4">
        <f t="shared" si="3"/>
        <v>3</v>
      </c>
      <c r="I23" s="19">
        <v>2</v>
      </c>
      <c r="J23" s="4">
        <f t="shared" si="4"/>
        <v>5</v>
      </c>
      <c r="K23" s="19">
        <v>1</v>
      </c>
      <c r="L23" s="4">
        <f t="shared" si="5"/>
        <v>6</v>
      </c>
      <c r="M23" s="19">
        <v>6</v>
      </c>
      <c r="N23" s="4">
        <f t="shared" si="6"/>
        <v>1</v>
      </c>
    </row>
    <row r="24" spans="1:14" s="4" customFormat="1" x14ac:dyDescent="0.2">
      <c r="A24" s="17" t="s">
        <v>147</v>
      </c>
      <c r="B24" s="20" t="s">
        <v>148</v>
      </c>
      <c r="C24" s="19">
        <v>4</v>
      </c>
      <c r="D24" s="4">
        <f t="shared" si="1"/>
        <v>3</v>
      </c>
      <c r="E24" s="19">
        <v>5</v>
      </c>
      <c r="F24" s="4">
        <f t="shared" si="2"/>
        <v>2</v>
      </c>
      <c r="G24" s="19">
        <v>1</v>
      </c>
      <c r="H24" s="4">
        <f t="shared" si="3"/>
        <v>6</v>
      </c>
      <c r="I24" s="19">
        <v>3</v>
      </c>
      <c r="J24" s="4">
        <f t="shared" si="4"/>
        <v>4</v>
      </c>
      <c r="K24" s="19">
        <v>6</v>
      </c>
      <c r="L24" s="4">
        <f t="shared" si="5"/>
        <v>1</v>
      </c>
      <c r="M24" s="19">
        <v>2</v>
      </c>
      <c r="N24" s="4">
        <f t="shared" si="6"/>
        <v>5</v>
      </c>
    </row>
    <row r="25" spans="1:14" s="4" customFormat="1" x14ac:dyDescent="0.2">
      <c r="A25" s="17" t="s">
        <v>149</v>
      </c>
      <c r="B25" s="20" t="s">
        <v>150</v>
      </c>
      <c r="C25" s="19">
        <v>5</v>
      </c>
      <c r="D25" s="4">
        <f t="shared" si="1"/>
        <v>2</v>
      </c>
      <c r="E25" s="19">
        <v>3</v>
      </c>
      <c r="F25" s="4">
        <f t="shared" si="2"/>
        <v>4</v>
      </c>
      <c r="G25" s="19">
        <v>1</v>
      </c>
      <c r="H25" s="4">
        <f t="shared" si="3"/>
        <v>6</v>
      </c>
      <c r="I25" s="19">
        <v>2</v>
      </c>
      <c r="J25" s="4">
        <f t="shared" si="4"/>
        <v>5</v>
      </c>
      <c r="K25" s="19">
        <v>4</v>
      </c>
      <c r="L25" s="4">
        <f t="shared" si="5"/>
        <v>3</v>
      </c>
      <c r="M25" s="19">
        <v>6</v>
      </c>
      <c r="N25" s="4">
        <f t="shared" si="6"/>
        <v>1</v>
      </c>
    </row>
    <row r="26" spans="1:14" s="4" customFormat="1" x14ac:dyDescent="0.2">
      <c r="A26" s="17" t="s">
        <v>151</v>
      </c>
      <c r="B26" s="20" t="s">
        <v>152</v>
      </c>
      <c r="C26" s="19">
        <v>1</v>
      </c>
      <c r="D26" s="4">
        <f t="shared" si="1"/>
        <v>6</v>
      </c>
      <c r="E26" s="19">
        <v>5</v>
      </c>
      <c r="F26" s="4">
        <f t="shared" si="2"/>
        <v>2</v>
      </c>
      <c r="G26" s="19">
        <v>6</v>
      </c>
      <c r="H26" s="4">
        <f t="shared" si="3"/>
        <v>1</v>
      </c>
      <c r="I26" s="19">
        <v>2</v>
      </c>
      <c r="J26" s="4">
        <f t="shared" si="4"/>
        <v>5</v>
      </c>
      <c r="K26" s="19">
        <v>4</v>
      </c>
      <c r="L26" s="4">
        <f t="shared" si="5"/>
        <v>3</v>
      </c>
      <c r="M26" s="19">
        <v>3</v>
      </c>
      <c r="N26" s="4">
        <f t="shared" si="6"/>
        <v>4</v>
      </c>
    </row>
    <row r="27" spans="1:14" s="4" customFormat="1" x14ac:dyDescent="0.2">
      <c r="A27" s="15" t="s">
        <v>153</v>
      </c>
      <c r="B27" s="20" t="s">
        <v>154</v>
      </c>
      <c r="C27" s="19">
        <v>3</v>
      </c>
      <c r="D27" s="4">
        <f t="shared" si="1"/>
        <v>4</v>
      </c>
      <c r="E27" s="19">
        <v>5</v>
      </c>
      <c r="F27" s="4">
        <f t="shared" si="2"/>
        <v>2</v>
      </c>
      <c r="G27" s="19">
        <v>2</v>
      </c>
      <c r="H27" s="4">
        <f t="shared" si="3"/>
        <v>5</v>
      </c>
      <c r="I27" s="19">
        <v>1</v>
      </c>
      <c r="J27" s="4">
        <f t="shared" si="4"/>
        <v>6</v>
      </c>
      <c r="K27" s="19">
        <v>6</v>
      </c>
      <c r="L27" s="4">
        <f t="shared" si="5"/>
        <v>1</v>
      </c>
      <c r="M27" s="19">
        <v>4</v>
      </c>
      <c r="N27" s="4">
        <f t="shared" si="6"/>
        <v>3</v>
      </c>
    </row>
    <row r="28" spans="1:14" s="4" customFormat="1" x14ac:dyDescent="0.2">
      <c r="A28" s="15" t="s">
        <v>155</v>
      </c>
      <c r="B28" s="20" t="s">
        <v>156</v>
      </c>
      <c r="C28" s="19">
        <v>5</v>
      </c>
      <c r="D28" s="4">
        <f t="shared" si="1"/>
        <v>2</v>
      </c>
      <c r="E28" s="19">
        <v>2</v>
      </c>
      <c r="F28" s="4">
        <f t="shared" si="2"/>
        <v>5</v>
      </c>
      <c r="G28" s="19">
        <v>3</v>
      </c>
      <c r="H28" s="4">
        <f t="shared" si="3"/>
        <v>4</v>
      </c>
      <c r="I28" s="19">
        <v>1</v>
      </c>
      <c r="J28" s="4">
        <f t="shared" si="4"/>
        <v>6</v>
      </c>
      <c r="K28" s="19">
        <v>4</v>
      </c>
      <c r="L28" s="4">
        <f t="shared" si="5"/>
        <v>3</v>
      </c>
      <c r="M28" s="19">
        <v>6</v>
      </c>
      <c r="N28" s="4">
        <f t="shared" si="6"/>
        <v>1</v>
      </c>
    </row>
    <row r="29" spans="1:14" s="4" customFormat="1" x14ac:dyDescent="0.2">
      <c r="A29" s="15" t="s">
        <v>157</v>
      </c>
      <c r="B29" s="20" t="s">
        <v>158</v>
      </c>
      <c r="C29" s="19">
        <v>5</v>
      </c>
      <c r="D29" s="4">
        <f t="shared" si="1"/>
        <v>2</v>
      </c>
      <c r="E29" s="19">
        <v>3</v>
      </c>
      <c r="F29" s="4">
        <f t="shared" si="2"/>
        <v>4</v>
      </c>
      <c r="G29" s="19">
        <v>4</v>
      </c>
      <c r="H29" s="4">
        <f t="shared" si="3"/>
        <v>3</v>
      </c>
      <c r="I29" s="19">
        <v>1</v>
      </c>
      <c r="J29" s="4">
        <f t="shared" si="4"/>
        <v>6</v>
      </c>
      <c r="K29" s="19">
        <v>2</v>
      </c>
      <c r="L29" s="4">
        <f t="shared" si="5"/>
        <v>5</v>
      </c>
      <c r="M29" s="19">
        <v>6</v>
      </c>
      <c r="N29" s="4">
        <f t="shared" si="6"/>
        <v>1</v>
      </c>
    </row>
    <row r="30" spans="1:14" s="4" customFormat="1" x14ac:dyDescent="0.2">
      <c r="A30" s="15" t="s">
        <v>159</v>
      </c>
      <c r="B30" s="20" t="s">
        <v>160</v>
      </c>
      <c r="C30" s="19">
        <v>6</v>
      </c>
      <c r="D30" s="4">
        <f t="shared" si="1"/>
        <v>1</v>
      </c>
      <c r="E30" s="19">
        <v>3</v>
      </c>
      <c r="F30" s="4">
        <f t="shared" si="2"/>
        <v>4</v>
      </c>
      <c r="G30" s="19">
        <v>4</v>
      </c>
      <c r="H30" s="4">
        <f t="shared" si="3"/>
        <v>3</v>
      </c>
      <c r="I30" s="19">
        <v>1</v>
      </c>
      <c r="J30" s="4">
        <f t="shared" si="4"/>
        <v>6</v>
      </c>
      <c r="K30" s="19">
        <v>5</v>
      </c>
      <c r="L30" s="4">
        <f t="shared" si="5"/>
        <v>2</v>
      </c>
      <c r="M30" s="19">
        <v>2</v>
      </c>
      <c r="N30" s="4">
        <f t="shared" si="6"/>
        <v>5</v>
      </c>
    </row>
    <row r="31" spans="1:14" s="4" customFormat="1" x14ac:dyDescent="0.2">
      <c r="A31" s="15" t="s">
        <v>161</v>
      </c>
      <c r="B31" s="4" t="s">
        <v>162</v>
      </c>
      <c r="C31" s="19">
        <v>3</v>
      </c>
      <c r="D31" s="4">
        <f t="shared" si="1"/>
        <v>4</v>
      </c>
      <c r="E31" s="19">
        <v>2</v>
      </c>
      <c r="F31" s="4">
        <f t="shared" si="2"/>
        <v>5</v>
      </c>
      <c r="G31" s="19">
        <v>4</v>
      </c>
      <c r="H31" s="4">
        <f t="shared" si="3"/>
        <v>3</v>
      </c>
      <c r="I31" s="19">
        <v>1</v>
      </c>
      <c r="J31" s="4">
        <f t="shared" si="4"/>
        <v>6</v>
      </c>
      <c r="K31" s="19">
        <v>5</v>
      </c>
      <c r="L31" s="4">
        <f t="shared" si="5"/>
        <v>2</v>
      </c>
      <c r="M31" s="19">
        <v>6</v>
      </c>
      <c r="N31" s="4">
        <f t="shared" si="6"/>
        <v>1</v>
      </c>
    </row>
    <row r="32" spans="1:14" s="4" customFormat="1" x14ac:dyDescent="0.2">
      <c r="A32" s="15" t="s">
        <v>115</v>
      </c>
      <c r="B32" s="20" t="s">
        <v>163</v>
      </c>
      <c r="C32" s="19">
        <v>6</v>
      </c>
      <c r="D32" s="4">
        <f t="shared" si="1"/>
        <v>1</v>
      </c>
      <c r="E32" s="19">
        <v>4</v>
      </c>
      <c r="F32" s="4">
        <f t="shared" si="2"/>
        <v>3</v>
      </c>
      <c r="G32" s="19">
        <v>5</v>
      </c>
      <c r="H32" s="4">
        <f t="shared" si="3"/>
        <v>2</v>
      </c>
      <c r="I32" s="19">
        <v>1</v>
      </c>
      <c r="J32" s="4">
        <f t="shared" si="4"/>
        <v>6</v>
      </c>
      <c r="K32" s="19">
        <v>2</v>
      </c>
      <c r="L32" s="4">
        <f t="shared" si="5"/>
        <v>5</v>
      </c>
      <c r="M32" s="19">
        <v>3</v>
      </c>
      <c r="N32" s="4">
        <f t="shared" si="6"/>
        <v>4</v>
      </c>
    </row>
    <row r="33" spans="1:14" s="4" customFormat="1" x14ac:dyDescent="0.2">
      <c r="A33" s="15" t="s">
        <v>164</v>
      </c>
      <c r="B33" s="20" t="s">
        <v>165</v>
      </c>
      <c r="C33" s="19">
        <v>5</v>
      </c>
      <c r="D33" s="4">
        <f t="shared" si="1"/>
        <v>2</v>
      </c>
      <c r="E33" s="19">
        <v>2</v>
      </c>
      <c r="F33" s="4">
        <f t="shared" si="2"/>
        <v>5</v>
      </c>
      <c r="G33" s="19">
        <v>3</v>
      </c>
      <c r="H33" s="4">
        <f t="shared" si="3"/>
        <v>4</v>
      </c>
      <c r="I33" s="19">
        <v>1</v>
      </c>
      <c r="J33" s="4">
        <f t="shared" si="4"/>
        <v>6</v>
      </c>
      <c r="K33" s="19">
        <v>4</v>
      </c>
      <c r="L33" s="4">
        <f t="shared" si="5"/>
        <v>3</v>
      </c>
      <c r="M33" s="19">
        <v>6</v>
      </c>
      <c r="N33" s="4">
        <f t="shared" si="6"/>
        <v>1</v>
      </c>
    </row>
    <row r="34" spans="1:14" s="4" customFormat="1" x14ac:dyDescent="0.2">
      <c r="A34" s="15" t="s">
        <v>166</v>
      </c>
      <c r="B34" s="20" t="s">
        <v>167</v>
      </c>
      <c r="C34" s="19">
        <v>5</v>
      </c>
      <c r="D34" s="4">
        <f t="shared" si="1"/>
        <v>2</v>
      </c>
      <c r="E34" s="19">
        <v>2</v>
      </c>
      <c r="F34" s="4">
        <f t="shared" si="2"/>
        <v>5</v>
      </c>
      <c r="G34" s="19">
        <v>3</v>
      </c>
      <c r="H34" s="4">
        <f t="shared" si="3"/>
        <v>4</v>
      </c>
      <c r="I34" s="19">
        <v>1</v>
      </c>
      <c r="J34" s="4">
        <f t="shared" si="4"/>
        <v>6</v>
      </c>
      <c r="K34" s="19">
        <v>4</v>
      </c>
      <c r="L34" s="4">
        <f t="shared" si="5"/>
        <v>3</v>
      </c>
      <c r="M34" s="19">
        <v>6</v>
      </c>
      <c r="N34" s="4">
        <f t="shared" si="6"/>
        <v>1</v>
      </c>
    </row>
    <row r="35" spans="1:14" s="4" customFormat="1" x14ac:dyDescent="0.2">
      <c r="A35" s="15" t="s">
        <v>168</v>
      </c>
      <c r="B35" s="20" t="s">
        <v>169</v>
      </c>
      <c r="C35" s="19">
        <v>5</v>
      </c>
      <c r="D35" s="4">
        <f t="shared" si="1"/>
        <v>2</v>
      </c>
      <c r="E35" s="19">
        <v>1</v>
      </c>
      <c r="F35" s="4">
        <f t="shared" si="2"/>
        <v>6</v>
      </c>
      <c r="G35" s="19">
        <v>2</v>
      </c>
      <c r="H35" s="4">
        <f t="shared" si="3"/>
        <v>5</v>
      </c>
      <c r="I35" s="19">
        <v>3</v>
      </c>
      <c r="J35" s="4">
        <f t="shared" si="4"/>
        <v>4</v>
      </c>
      <c r="K35" s="19">
        <v>4</v>
      </c>
      <c r="L35" s="4">
        <f t="shared" si="5"/>
        <v>3</v>
      </c>
      <c r="M35" s="19">
        <v>6</v>
      </c>
      <c r="N35" s="4">
        <f t="shared" si="6"/>
        <v>1</v>
      </c>
    </row>
    <row r="36" spans="1:14" s="4" customFormat="1" x14ac:dyDescent="0.2">
      <c r="A36" s="15" t="s">
        <v>170</v>
      </c>
      <c r="B36" s="20" t="s">
        <v>171</v>
      </c>
      <c r="C36" s="19">
        <v>6</v>
      </c>
      <c r="D36" s="4">
        <f t="shared" si="1"/>
        <v>1</v>
      </c>
      <c r="E36" s="19">
        <v>5</v>
      </c>
      <c r="F36" s="4">
        <f t="shared" si="2"/>
        <v>2</v>
      </c>
      <c r="G36" s="19">
        <v>2</v>
      </c>
      <c r="H36" s="4">
        <f t="shared" si="3"/>
        <v>5</v>
      </c>
      <c r="I36" s="19">
        <v>1</v>
      </c>
      <c r="J36" s="4">
        <f t="shared" si="4"/>
        <v>6</v>
      </c>
      <c r="K36" s="19">
        <v>4</v>
      </c>
      <c r="L36" s="4">
        <f t="shared" si="5"/>
        <v>3</v>
      </c>
      <c r="M36" s="19">
        <v>3</v>
      </c>
      <c r="N36" s="4">
        <f t="shared" si="6"/>
        <v>4</v>
      </c>
    </row>
    <row r="37" spans="1:14" s="4" customFormat="1" x14ac:dyDescent="0.2">
      <c r="A37" s="17" t="s">
        <v>172</v>
      </c>
      <c r="B37" s="20" t="s">
        <v>173</v>
      </c>
      <c r="C37" s="19">
        <v>6</v>
      </c>
      <c r="D37" s="4">
        <f t="shared" si="1"/>
        <v>1</v>
      </c>
      <c r="E37" s="19">
        <v>5</v>
      </c>
      <c r="F37" s="4">
        <f t="shared" si="2"/>
        <v>2</v>
      </c>
      <c r="G37" s="19">
        <v>4</v>
      </c>
      <c r="H37" s="4">
        <f t="shared" si="3"/>
        <v>3</v>
      </c>
      <c r="I37" s="19">
        <v>1</v>
      </c>
      <c r="J37" s="4">
        <f t="shared" si="4"/>
        <v>6</v>
      </c>
      <c r="K37" s="19">
        <v>3</v>
      </c>
      <c r="L37" s="4">
        <f t="shared" si="5"/>
        <v>4</v>
      </c>
      <c r="M37" s="19">
        <v>2</v>
      </c>
      <c r="N37" s="4">
        <f t="shared" si="6"/>
        <v>5</v>
      </c>
    </row>
    <row r="38" spans="1:14" s="4" customFormat="1" x14ac:dyDescent="0.2">
      <c r="A38" s="17" t="s">
        <v>174</v>
      </c>
      <c r="B38" s="20" t="s">
        <v>175</v>
      </c>
      <c r="C38" s="19">
        <v>5</v>
      </c>
      <c r="D38" s="4">
        <f t="shared" si="1"/>
        <v>2</v>
      </c>
      <c r="E38" s="19">
        <v>4</v>
      </c>
      <c r="F38" s="4">
        <f t="shared" si="2"/>
        <v>3</v>
      </c>
      <c r="G38" s="19">
        <v>1</v>
      </c>
      <c r="H38" s="4">
        <f t="shared" si="3"/>
        <v>6</v>
      </c>
      <c r="I38" s="19">
        <v>2</v>
      </c>
      <c r="J38" s="4">
        <f t="shared" si="4"/>
        <v>5</v>
      </c>
      <c r="K38" s="19">
        <v>3</v>
      </c>
      <c r="L38" s="4">
        <f t="shared" si="5"/>
        <v>4</v>
      </c>
      <c r="M38" s="19">
        <v>6</v>
      </c>
      <c r="N38" s="4">
        <f t="shared" si="6"/>
        <v>1</v>
      </c>
    </row>
    <row r="39" spans="1:14" s="4" customFormat="1" x14ac:dyDescent="0.2">
      <c r="A39" s="17" t="s">
        <v>176</v>
      </c>
      <c r="B39" s="20" t="s">
        <v>177</v>
      </c>
      <c r="C39" s="19">
        <v>6</v>
      </c>
      <c r="D39" s="4">
        <f t="shared" si="1"/>
        <v>1</v>
      </c>
      <c r="E39" s="19">
        <v>1</v>
      </c>
      <c r="F39" s="4">
        <f t="shared" si="2"/>
        <v>6</v>
      </c>
      <c r="G39" s="19">
        <v>2</v>
      </c>
      <c r="H39" s="4">
        <f t="shared" si="3"/>
        <v>5</v>
      </c>
      <c r="I39" s="19">
        <v>4</v>
      </c>
      <c r="J39" s="4">
        <f t="shared" si="4"/>
        <v>3</v>
      </c>
      <c r="K39" s="19">
        <v>5</v>
      </c>
      <c r="L39" s="4">
        <f t="shared" si="5"/>
        <v>2</v>
      </c>
      <c r="M39" s="19">
        <v>3</v>
      </c>
      <c r="N39" s="4">
        <f t="shared" si="6"/>
        <v>4</v>
      </c>
    </row>
    <row r="40" spans="1:14" s="4" customFormat="1" x14ac:dyDescent="0.2">
      <c r="A40" s="17" t="s">
        <v>178</v>
      </c>
      <c r="B40" s="20" t="s">
        <v>179</v>
      </c>
      <c r="C40" s="19">
        <v>5</v>
      </c>
      <c r="D40" s="4">
        <f t="shared" si="1"/>
        <v>2</v>
      </c>
      <c r="E40" s="19">
        <v>1</v>
      </c>
      <c r="F40" s="4">
        <f t="shared" si="2"/>
        <v>6</v>
      </c>
      <c r="G40" s="19">
        <v>2</v>
      </c>
      <c r="H40" s="4">
        <f t="shared" si="3"/>
        <v>5</v>
      </c>
      <c r="I40" s="19">
        <v>3</v>
      </c>
      <c r="J40" s="4">
        <f t="shared" si="4"/>
        <v>4</v>
      </c>
      <c r="K40" s="19">
        <v>6</v>
      </c>
      <c r="L40" s="4">
        <f t="shared" si="5"/>
        <v>1</v>
      </c>
      <c r="M40" s="19">
        <v>4</v>
      </c>
      <c r="N40" s="4">
        <f t="shared" si="6"/>
        <v>3</v>
      </c>
    </row>
    <row r="41" spans="1:14" s="4" customFormat="1" x14ac:dyDescent="0.2">
      <c r="A41" s="17" t="s">
        <v>180</v>
      </c>
      <c r="B41" s="20" t="s">
        <v>181</v>
      </c>
      <c r="C41" s="19">
        <v>6</v>
      </c>
      <c r="D41" s="4">
        <f t="shared" si="1"/>
        <v>1</v>
      </c>
      <c r="E41" s="19">
        <v>5</v>
      </c>
      <c r="F41" s="4">
        <f t="shared" si="2"/>
        <v>2</v>
      </c>
      <c r="G41" s="19">
        <v>4</v>
      </c>
      <c r="H41" s="4">
        <f t="shared" si="3"/>
        <v>3</v>
      </c>
      <c r="I41" s="19">
        <v>2</v>
      </c>
      <c r="J41" s="4">
        <f t="shared" si="4"/>
        <v>5</v>
      </c>
      <c r="K41" s="19">
        <v>3</v>
      </c>
      <c r="L41" s="4">
        <f t="shared" si="5"/>
        <v>4</v>
      </c>
      <c r="M41" s="19">
        <v>1</v>
      </c>
      <c r="N41" s="4">
        <f t="shared" si="6"/>
        <v>6</v>
      </c>
    </row>
    <row r="42" spans="1:14" s="4" customFormat="1" x14ac:dyDescent="0.2">
      <c r="A42" s="17" t="s">
        <v>182</v>
      </c>
      <c r="B42" s="20" t="s">
        <v>183</v>
      </c>
      <c r="C42" s="19">
        <v>6</v>
      </c>
      <c r="D42" s="4">
        <f t="shared" si="1"/>
        <v>1</v>
      </c>
      <c r="E42" s="19">
        <v>3</v>
      </c>
      <c r="F42" s="4">
        <f t="shared" si="2"/>
        <v>4</v>
      </c>
      <c r="G42" s="19">
        <v>5</v>
      </c>
      <c r="H42" s="4">
        <f t="shared" si="3"/>
        <v>2</v>
      </c>
      <c r="I42" s="19">
        <v>2</v>
      </c>
      <c r="J42" s="4">
        <f t="shared" si="4"/>
        <v>5</v>
      </c>
      <c r="K42" s="19">
        <v>4</v>
      </c>
      <c r="L42" s="4">
        <f t="shared" si="5"/>
        <v>3</v>
      </c>
      <c r="M42" s="19">
        <v>1</v>
      </c>
      <c r="N42" s="4">
        <f t="shared" si="6"/>
        <v>6</v>
      </c>
    </row>
    <row r="43" spans="1:14" s="4" customFormat="1" x14ac:dyDescent="0.2">
      <c r="A43" s="3" t="s">
        <v>15</v>
      </c>
      <c r="D43" s="3">
        <f>SUM(D15:D42)</f>
        <v>59</v>
      </c>
      <c r="F43" s="3">
        <f>SUM(F15:F42)</f>
        <v>115</v>
      </c>
      <c r="H43" s="3">
        <f>SUM(H15:H42)</f>
        <v>116</v>
      </c>
      <c r="J43" s="3">
        <f>SUM(J15:J42)</f>
        <v>141</v>
      </c>
      <c r="K43" s="24"/>
      <c r="L43" s="3">
        <f>SUM(L15:L42)</f>
        <v>85</v>
      </c>
      <c r="M43" s="24"/>
      <c r="N43" s="3">
        <f>SUM(N15:N42)</f>
        <v>72</v>
      </c>
    </row>
    <row r="44" spans="1:14" s="3" customFormat="1" x14ac:dyDescent="0.2">
      <c r="B44" s="3" t="s">
        <v>24</v>
      </c>
      <c r="C44" s="3">
        <f>COUNT(C15:C42)</f>
        <v>28</v>
      </c>
      <c r="D44" s="3" t="str">
        <f>+D14</f>
        <v>B1</v>
      </c>
      <c r="F44" s="3" t="str">
        <f>+F14</f>
        <v>B2</v>
      </c>
      <c r="H44" s="3" t="str">
        <f>+H14</f>
        <v>B3</v>
      </c>
      <c r="J44" s="3" t="str">
        <f>+J14</f>
        <v>B4</v>
      </c>
      <c r="L44" s="3" t="str">
        <f>+L14</f>
        <v>B7</v>
      </c>
      <c r="N44" s="3" t="str">
        <f>+N14</f>
        <v>B8</v>
      </c>
    </row>
    <row r="45" spans="1:14" s="4" customFormat="1" x14ac:dyDescent="0.2"/>
    <row r="46" spans="1:14" s="4" customFormat="1" x14ac:dyDescent="0.2"/>
    <row r="47" spans="1:14" s="4" customFormat="1" x14ac:dyDescent="0.2">
      <c r="D47" s="2"/>
      <c r="E47" s="2"/>
    </row>
    <row r="48" spans="1:14" s="4" customFormat="1" x14ac:dyDescent="0.2">
      <c r="D48" s="3"/>
      <c r="E48" s="3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</sheetData>
  <phoneticPr fontId="0" type="noConversion"/>
  <printOptions gridLines="1"/>
  <pageMargins left="0.75" right="0.75" top="1" bottom="1" header="0.5" footer="0.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pane ySplit="14" topLeftCell="A36" activePane="bottomLeft" state="frozen"/>
      <selection pane="bottomLeft" activeCell="M46" sqref="M46"/>
    </sheetView>
  </sheetViews>
  <sheetFormatPr defaultRowHeight="12.75" x14ac:dyDescent="0.2"/>
  <cols>
    <col min="1" max="1" width="35.85546875" bestFit="1" customWidth="1"/>
    <col min="2" max="2" width="11.28515625" customWidth="1"/>
    <col min="9" max="9" width="10.7109375" customWidth="1"/>
    <col min="11" max="11" width="9.140625" style="61"/>
    <col min="13" max="13" width="9.140625" style="61"/>
  </cols>
  <sheetData>
    <row r="1" spans="1:14" x14ac:dyDescent="0.2">
      <c r="B1" s="1" t="s">
        <v>0</v>
      </c>
    </row>
    <row r="2" spans="1:14" x14ac:dyDescent="0.2">
      <c r="B2" s="1" t="s">
        <v>80</v>
      </c>
      <c r="H2" s="3" t="s">
        <v>16</v>
      </c>
      <c r="I2" s="4"/>
      <c r="J2" s="4"/>
    </row>
    <row r="3" spans="1:14" x14ac:dyDescent="0.2">
      <c r="B3" s="1" t="s">
        <v>37</v>
      </c>
      <c r="H3" s="4"/>
      <c r="I3" s="4"/>
    </row>
    <row r="4" spans="1:14" x14ac:dyDescent="0.2">
      <c r="B4" s="1" t="s">
        <v>3</v>
      </c>
      <c r="C4" s="1" t="s">
        <v>2</v>
      </c>
      <c r="E4" s="1" t="s">
        <v>23</v>
      </c>
      <c r="G4">
        <f>+C44</f>
        <v>28</v>
      </c>
      <c r="H4" s="3"/>
      <c r="I4" s="3" t="s">
        <v>15</v>
      </c>
      <c r="J4" s="3" t="s">
        <v>6</v>
      </c>
      <c r="L4" s="3"/>
      <c r="M4" s="63"/>
      <c r="N4" s="3"/>
    </row>
    <row r="5" spans="1:14" x14ac:dyDescent="0.2">
      <c r="B5">
        <v>1</v>
      </c>
      <c r="C5">
        <v>6</v>
      </c>
      <c r="H5" s="21" t="str">
        <f>+D44</f>
        <v>C1-1</v>
      </c>
      <c r="I5" s="22">
        <f>+D43</f>
        <v>103</v>
      </c>
      <c r="J5" s="22">
        <f t="shared" ref="J5:J8" si="0">RANK(I5,$I$5:$I$11)</f>
        <v>4</v>
      </c>
      <c r="K5" s="62"/>
      <c r="L5" s="3"/>
      <c r="M5" s="24"/>
      <c r="N5" s="4"/>
    </row>
    <row r="6" spans="1:14" x14ac:dyDescent="0.2">
      <c r="B6">
        <v>2</v>
      </c>
      <c r="C6">
        <v>5</v>
      </c>
      <c r="F6" t="s">
        <v>7</v>
      </c>
      <c r="H6" s="21" t="str">
        <f>+F44</f>
        <v>C1-2</v>
      </c>
      <c r="I6" s="22">
        <f>+F43</f>
        <v>135</v>
      </c>
      <c r="J6" s="22">
        <f t="shared" si="0"/>
        <v>2</v>
      </c>
      <c r="K6" s="62"/>
      <c r="L6" s="3"/>
      <c r="M6" s="24"/>
      <c r="N6" s="4"/>
    </row>
    <row r="7" spans="1:14" x14ac:dyDescent="0.2">
      <c r="B7">
        <v>3</v>
      </c>
      <c r="C7">
        <v>4</v>
      </c>
      <c r="H7" s="21" t="str">
        <f>+H44</f>
        <v>C1-3</v>
      </c>
      <c r="I7" s="22">
        <f>+H43</f>
        <v>120</v>
      </c>
      <c r="J7" s="22">
        <f t="shared" si="0"/>
        <v>3</v>
      </c>
      <c r="K7" s="62"/>
      <c r="L7" s="3"/>
      <c r="M7" s="24"/>
      <c r="N7" s="4"/>
    </row>
    <row r="8" spans="1:14" x14ac:dyDescent="0.2">
      <c r="B8">
        <v>4</v>
      </c>
      <c r="C8">
        <v>3</v>
      </c>
      <c r="H8" s="21" t="str">
        <f>+J44</f>
        <v>C1-4</v>
      </c>
      <c r="I8" s="22">
        <f>+J43</f>
        <v>147</v>
      </c>
      <c r="J8" s="22">
        <f t="shared" si="0"/>
        <v>1</v>
      </c>
      <c r="K8" s="62"/>
      <c r="L8" s="3"/>
      <c r="M8" s="24"/>
      <c r="N8" s="4"/>
    </row>
    <row r="9" spans="1:14" x14ac:dyDescent="0.2">
      <c r="B9">
        <v>5</v>
      </c>
      <c r="C9">
        <v>2</v>
      </c>
      <c r="H9" s="21"/>
      <c r="I9" s="22"/>
      <c r="J9" s="22"/>
      <c r="K9" s="62"/>
      <c r="L9" s="3"/>
      <c r="M9" s="24"/>
      <c r="N9" s="4"/>
    </row>
    <row r="10" spans="1:14" x14ac:dyDescent="0.2">
      <c r="B10">
        <v>6</v>
      </c>
      <c r="C10">
        <v>1</v>
      </c>
      <c r="H10" s="21"/>
      <c r="I10" s="22"/>
      <c r="J10" s="22"/>
      <c r="K10" s="62"/>
      <c r="L10" s="3"/>
      <c r="M10" s="24"/>
      <c r="N10" s="4"/>
    </row>
    <row r="11" spans="1:14" x14ac:dyDescent="0.2">
      <c r="H11" s="23"/>
      <c r="I11" s="23"/>
      <c r="J11" s="23"/>
    </row>
    <row r="12" spans="1:14" x14ac:dyDescent="0.2">
      <c r="C12" s="18" t="s">
        <v>22</v>
      </c>
      <c r="E12" s="18" t="s">
        <v>22</v>
      </c>
      <c r="G12" s="18" t="s">
        <v>22</v>
      </c>
      <c r="I12" s="18" t="s">
        <v>22</v>
      </c>
      <c r="K12" s="63"/>
      <c r="M12" s="63"/>
    </row>
    <row r="13" spans="1:14" s="4" customFormat="1" x14ac:dyDescent="0.2">
      <c r="A13" s="3" t="s">
        <v>12</v>
      </c>
      <c r="B13" s="3" t="s">
        <v>13</v>
      </c>
      <c r="C13" s="18" t="s">
        <v>4</v>
      </c>
      <c r="D13" s="3" t="s">
        <v>5</v>
      </c>
      <c r="E13" s="18" t="s">
        <v>4</v>
      </c>
      <c r="F13" s="3" t="s">
        <v>5</v>
      </c>
      <c r="G13" s="18" t="s">
        <v>4</v>
      </c>
      <c r="H13" s="3" t="s">
        <v>5</v>
      </c>
      <c r="I13" s="18" t="s">
        <v>4</v>
      </c>
      <c r="J13" s="3" t="s">
        <v>5</v>
      </c>
      <c r="K13" s="63"/>
      <c r="L13" s="3"/>
      <c r="M13" s="63"/>
      <c r="N13" s="3"/>
    </row>
    <row r="14" spans="1:14" s="4" customFormat="1" x14ac:dyDescent="0.2">
      <c r="B14" s="3"/>
      <c r="C14" s="18" t="s">
        <v>33</v>
      </c>
      <c r="D14" s="3" t="s">
        <v>33</v>
      </c>
      <c r="E14" s="18" t="s">
        <v>34</v>
      </c>
      <c r="F14" s="3" t="s">
        <v>34</v>
      </c>
      <c r="G14" s="18" t="s">
        <v>127</v>
      </c>
      <c r="H14" s="3" t="s">
        <v>127</v>
      </c>
      <c r="I14" s="18" t="s">
        <v>35</v>
      </c>
      <c r="J14" s="3" t="s">
        <v>35</v>
      </c>
      <c r="K14" s="63"/>
      <c r="L14" s="3"/>
      <c r="M14" s="63"/>
      <c r="N14" s="3"/>
    </row>
    <row r="15" spans="1:14" s="4" customFormat="1" x14ac:dyDescent="0.2">
      <c r="A15" s="17" t="s">
        <v>132</v>
      </c>
      <c r="B15" s="20" t="s">
        <v>133</v>
      </c>
      <c r="C15" s="19">
        <v>2</v>
      </c>
      <c r="D15" s="4">
        <f t="shared" ref="D15:D42" si="1">IF(C15=$B$5,$C$5,IF(C15=$B$6,$C$6,IF(C15=$B$7,$C$7,IF(C15=$B$8,$C$8,IF(C15=$B$9,$C$9,IF(C15=$B$10,$C$10,0))))))</f>
        <v>5</v>
      </c>
      <c r="E15" s="19">
        <v>1</v>
      </c>
      <c r="F15" s="4">
        <f t="shared" ref="F15:F42" si="2">IF(E15=$B$5,$C$5,IF(E15=$B$6,$C$6,IF(E15=$B$7,$C$7,IF(E15=$B$8,$C$8,IF(E15=$B$9,$C$9,IF(E15=$B$10,$C$10,0))))))</f>
        <v>6</v>
      </c>
      <c r="G15" s="19">
        <v>4</v>
      </c>
      <c r="H15" s="4">
        <f t="shared" ref="H15:H42" si="3">IF(G15=$B$5,$C$5,IF(G15=$B$6,$C$6,IF(G15=$B$7,$C$7,IF(G15=$B$8,$C$8,IF(G15=$B$9,$C$9,IF(G15=$B$10,$C$10,0))))))</f>
        <v>3</v>
      </c>
      <c r="I15" s="19">
        <v>3</v>
      </c>
      <c r="J15" s="4">
        <f t="shared" ref="J15:J31" si="4">IF(I15=$B$5,$C$5,IF(I15=$B$6,$C$6,IF(I15=$B$7,$C$7,IF(I15=$B$8,$C$8,IF(I15=$B$9,$C$9,IF(I15=$B$10,$C$10,0))))))</f>
        <v>4</v>
      </c>
      <c r="K15" s="24"/>
      <c r="M15" s="24"/>
    </row>
    <row r="16" spans="1:14" s="4" customFormat="1" x14ac:dyDescent="0.2">
      <c r="A16" s="17" t="s">
        <v>134</v>
      </c>
      <c r="B16" s="20" t="s">
        <v>135</v>
      </c>
      <c r="C16" s="19">
        <v>4</v>
      </c>
      <c r="D16" s="4">
        <f t="shared" si="1"/>
        <v>3</v>
      </c>
      <c r="E16" s="19">
        <v>1</v>
      </c>
      <c r="F16" s="4">
        <f t="shared" si="2"/>
        <v>6</v>
      </c>
      <c r="G16" s="19">
        <v>3</v>
      </c>
      <c r="H16" s="4">
        <f t="shared" si="3"/>
        <v>4</v>
      </c>
      <c r="I16" s="19">
        <v>2</v>
      </c>
      <c r="J16" s="4">
        <f t="shared" si="4"/>
        <v>5</v>
      </c>
      <c r="K16" s="24"/>
      <c r="M16" s="24"/>
    </row>
    <row r="17" spans="1:13" s="4" customFormat="1" x14ac:dyDescent="0.2">
      <c r="A17" s="17" t="s">
        <v>136</v>
      </c>
      <c r="B17" s="20" t="s">
        <v>137</v>
      </c>
      <c r="C17" s="19">
        <v>3</v>
      </c>
      <c r="D17" s="4">
        <f t="shared" si="1"/>
        <v>4</v>
      </c>
      <c r="E17" s="19">
        <v>2</v>
      </c>
      <c r="F17" s="4">
        <f t="shared" si="2"/>
        <v>5</v>
      </c>
      <c r="G17" s="19">
        <v>1</v>
      </c>
      <c r="H17" s="4">
        <f t="shared" si="3"/>
        <v>6</v>
      </c>
      <c r="I17" s="19">
        <v>4</v>
      </c>
      <c r="J17" s="4">
        <f t="shared" si="4"/>
        <v>3</v>
      </c>
      <c r="K17" s="24"/>
      <c r="M17" s="24"/>
    </row>
    <row r="18" spans="1:13" s="4" customFormat="1" x14ac:dyDescent="0.2">
      <c r="A18" s="17" t="s">
        <v>138</v>
      </c>
      <c r="B18" s="20" t="s">
        <v>139</v>
      </c>
      <c r="C18" s="19">
        <v>4</v>
      </c>
      <c r="D18" s="4">
        <f t="shared" si="1"/>
        <v>3</v>
      </c>
      <c r="E18" s="19">
        <v>1</v>
      </c>
      <c r="F18" s="4">
        <f t="shared" si="2"/>
        <v>6</v>
      </c>
      <c r="G18" s="19">
        <v>3</v>
      </c>
      <c r="H18" s="4">
        <f t="shared" si="3"/>
        <v>4</v>
      </c>
      <c r="I18" s="19">
        <v>2</v>
      </c>
      <c r="J18" s="4">
        <f t="shared" si="4"/>
        <v>5</v>
      </c>
      <c r="K18" s="24"/>
      <c r="M18" s="24"/>
    </row>
    <row r="19" spans="1:13" s="4" customFormat="1" x14ac:dyDescent="0.2">
      <c r="A19" s="17" t="s">
        <v>140</v>
      </c>
      <c r="B19" s="20" t="s">
        <v>141</v>
      </c>
      <c r="C19" s="19">
        <v>2</v>
      </c>
      <c r="D19" s="4">
        <f t="shared" si="1"/>
        <v>5</v>
      </c>
      <c r="E19" s="19">
        <v>4</v>
      </c>
      <c r="F19" s="4">
        <f t="shared" si="2"/>
        <v>3</v>
      </c>
      <c r="G19" s="19">
        <v>3</v>
      </c>
      <c r="H19" s="4">
        <f t="shared" si="3"/>
        <v>4</v>
      </c>
      <c r="I19" s="19">
        <v>1</v>
      </c>
      <c r="J19" s="4">
        <f t="shared" si="4"/>
        <v>6</v>
      </c>
      <c r="K19" s="24"/>
      <c r="M19" s="24"/>
    </row>
    <row r="20" spans="1:13" s="4" customFormat="1" x14ac:dyDescent="0.2">
      <c r="A20" s="17" t="s">
        <v>142</v>
      </c>
      <c r="B20" s="20" t="s">
        <v>78</v>
      </c>
      <c r="C20" s="19">
        <v>3</v>
      </c>
      <c r="D20" s="4">
        <f t="shared" si="1"/>
        <v>4</v>
      </c>
      <c r="E20" s="19">
        <v>1</v>
      </c>
      <c r="F20" s="4">
        <f t="shared" si="2"/>
        <v>6</v>
      </c>
      <c r="G20" s="19">
        <v>4</v>
      </c>
      <c r="H20" s="4">
        <f t="shared" si="3"/>
        <v>3</v>
      </c>
      <c r="I20" s="19">
        <v>2</v>
      </c>
      <c r="J20" s="4">
        <f t="shared" si="4"/>
        <v>5</v>
      </c>
      <c r="K20" s="24"/>
      <c r="M20" s="24"/>
    </row>
    <row r="21" spans="1:13" s="4" customFormat="1" x14ac:dyDescent="0.2">
      <c r="A21" s="17" t="s">
        <v>75</v>
      </c>
      <c r="B21" s="4" t="s">
        <v>76</v>
      </c>
      <c r="C21" s="19">
        <v>4</v>
      </c>
      <c r="D21" s="4">
        <f t="shared" si="1"/>
        <v>3</v>
      </c>
      <c r="E21" s="19">
        <v>2</v>
      </c>
      <c r="F21" s="4">
        <f t="shared" si="2"/>
        <v>5</v>
      </c>
      <c r="G21" s="19">
        <v>3</v>
      </c>
      <c r="H21" s="4">
        <f t="shared" si="3"/>
        <v>4</v>
      </c>
      <c r="I21" s="19">
        <v>1</v>
      </c>
      <c r="J21" s="4">
        <f t="shared" si="4"/>
        <v>6</v>
      </c>
      <c r="K21" s="24"/>
      <c r="M21" s="24"/>
    </row>
    <row r="22" spans="1:13" s="4" customFormat="1" x14ac:dyDescent="0.2">
      <c r="A22" s="17" t="s">
        <v>143</v>
      </c>
      <c r="B22" s="20" t="s">
        <v>144</v>
      </c>
      <c r="C22" s="19">
        <v>3</v>
      </c>
      <c r="D22" s="4">
        <f t="shared" si="1"/>
        <v>4</v>
      </c>
      <c r="E22" s="19">
        <v>1</v>
      </c>
      <c r="F22" s="4">
        <f t="shared" si="2"/>
        <v>6</v>
      </c>
      <c r="G22" s="19">
        <v>4</v>
      </c>
      <c r="H22" s="4">
        <f t="shared" si="3"/>
        <v>3</v>
      </c>
      <c r="I22" s="19">
        <v>2</v>
      </c>
      <c r="J22" s="4">
        <f t="shared" si="4"/>
        <v>5</v>
      </c>
      <c r="K22" s="24"/>
      <c r="M22" s="24"/>
    </row>
    <row r="23" spans="1:13" s="4" customFormat="1" x14ac:dyDescent="0.2">
      <c r="A23" s="17" t="s">
        <v>145</v>
      </c>
      <c r="B23" s="20" t="s">
        <v>146</v>
      </c>
      <c r="C23" s="19">
        <v>4</v>
      </c>
      <c r="D23" s="4">
        <f t="shared" si="1"/>
        <v>3</v>
      </c>
      <c r="E23" s="19">
        <v>3</v>
      </c>
      <c r="F23" s="4">
        <f t="shared" si="2"/>
        <v>4</v>
      </c>
      <c r="G23" s="19">
        <v>1</v>
      </c>
      <c r="H23" s="4">
        <f t="shared" si="3"/>
        <v>6</v>
      </c>
      <c r="I23" s="19">
        <v>2</v>
      </c>
      <c r="J23" s="4">
        <f t="shared" si="4"/>
        <v>5</v>
      </c>
      <c r="K23" s="24"/>
      <c r="M23" s="24"/>
    </row>
    <row r="24" spans="1:13" s="4" customFormat="1" x14ac:dyDescent="0.2">
      <c r="A24" s="17" t="s">
        <v>147</v>
      </c>
      <c r="B24" s="20" t="s">
        <v>148</v>
      </c>
      <c r="C24" s="19">
        <v>3</v>
      </c>
      <c r="D24" s="4">
        <f t="shared" si="1"/>
        <v>4</v>
      </c>
      <c r="E24" s="19">
        <v>1</v>
      </c>
      <c r="F24" s="4">
        <f t="shared" si="2"/>
        <v>6</v>
      </c>
      <c r="G24" s="19">
        <v>3</v>
      </c>
      <c r="H24" s="4">
        <f t="shared" si="3"/>
        <v>4</v>
      </c>
      <c r="I24" s="19">
        <v>2</v>
      </c>
      <c r="J24" s="4">
        <f t="shared" si="4"/>
        <v>5</v>
      </c>
      <c r="K24" s="24"/>
      <c r="M24" s="24"/>
    </row>
    <row r="25" spans="1:13" s="4" customFormat="1" x14ac:dyDescent="0.2">
      <c r="A25" s="17" t="s">
        <v>149</v>
      </c>
      <c r="B25" s="20" t="s">
        <v>150</v>
      </c>
      <c r="C25" s="19">
        <v>4</v>
      </c>
      <c r="D25" s="4">
        <f t="shared" si="1"/>
        <v>3</v>
      </c>
      <c r="E25" s="19">
        <v>3</v>
      </c>
      <c r="F25" s="4">
        <f t="shared" si="2"/>
        <v>4</v>
      </c>
      <c r="G25" s="19">
        <v>2</v>
      </c>
      <c r="H25" s="4">
        <f t="shared" si="3"/>
        <v>5</v>
      </c>
      <c r="I25" s="19">
        <v>1</v>
      </c>
      <c r="J25" s="4">
        <f t="shared" si="4"/>
        <v>6</v>
      </c>
      <c r="K25" s="24"/>
      <c r="M25" s="24"/>
    </row>
    <row r="26" spans="1:13" s="4" customFormat="1" x14ac:dyDescent="0.2">
      <c r="A26" s="17" t="s">
        <v>151</v>
      </c>
      <c r="B26" s="20" t="s">
        <v>152</v>
      </c>
      <c r="C26" s="19">
        <v>4</v>
      </c>
      <c r="D26" s="4">
        <f t="shared" si="1"/>
        <v>3</v>
      </c>
      <c r="E26" s="19">
        <v>2</v>
      </c>
      <c r="F26" s="4">
        <f t="shared" si="2"/>
        <v>5</v>
      </c>
      <c r="G26" s="19">
        <v>1</v>
      </c>
      <c r="H26" s="4">
        <f t="shared" si="3"/>
        <v>6</v>
      </c>
      <c r="I26" s="19">
        <v>3</v>
      </c>
      <c r="J26" s="4">
        <f t="shared" si="4"/>
        <v>4</v>
      </c>
      <c r="K26" s="24"/>
      <c r="M26" s="24"/>
    </row>
    <row r="27" spans="1:13" s="4" customFormat="1" x14ac:dyDescent="0.2">
      <c r="A27" s="15" t="s">
        <v>153</v>
      </c>
      <c r="B27" s="20" t="s">
        <v>154</v>
      </c>
      <c r="C27" s="19">
        <v>1</v>
      </c>
      <c r="D27" s="4">
        <f t="shared" si="1"/>
        <v>6</v>
      </c>
      <c r="E27" s="19">
        <v>2</v>
      </c>
      <c r="F27" s="4">
        <f t="shared" si="2"/>
        <v>5</v>
      </c>
      <c r="G27" s="19">
        <v>4</v>
      </c>
      <c r="H27" s="4">
        <f t="shared" si="3"/>
        <v>3</v>
      </c>
      <c r="I27" s="19">
        <v>3</v>
      </c>
      <c r="J27" s="4">
        <f t="shared" si="4"/>
        <v>4</v>
      </c>
      <c r="K27" s="24"/>
      <c r="M27" s="24"/>
    </row>
    <row r="28" spans="1:13" s="4" customFormat="1" x14ac:dyDescent="0.2">
      <c r="A28" s="15" t="s">
        <v>155</v>
      </c>
      <c r="B28" s="20" t="s">
        <v>156</v>
      </c>
      <c r="C28" s="19">
        <v>4</v>
      </c>
      <c r="D28" s="4">
        <f t="shared" si="1"/>
        <v>3</v>
      </c>
      <c r="E28" s="19">
        <v>2</v>
      </c>
      <c r="F28" s="4">
        <f t="shared" si="2"/>
        <v>5</v>
      </c>
      <c r="G28" s="19">
        <v>3</v>
      </c>
      <c r="H28" s="4">
        <f t="shared" si="3"/>
        <v>4</v>
      </c>
      <c r="I28" s="19">
        <v>1</v>
      </c>
      <c r="J28" s="4">
        <f t="shared" si="4"/>
        <v>6</v>
      </c>
      <c r="K28" s="24"/>
      <c r="M28" s="24"/>
    </row>
    <row r="29" spans="1:13" s="4" customFormat="1" x14ac:dyDescent="0.2">
      <c r="A29" s="15" t="s">
        <v>157</v>
      </c>
      <c r="B29" s="20" t="s">
        <v>158</v>
      </c>
      <c r="C29" s="19">
        <v>4</v>
      </c>
      <c r="D29" s="4">
        <f t="shared" si="1"/>
        <v>3</v>
      </c>
      <c r="E29" s="19">
        <v>2</v>
      </c>
      <c r="F29" s="4">
        <f t="shared" si="2"/>
        <v>5</v>
      </c>
      <c r="G29" s="19">
        <v>3</v>
      </c>
      <c r="H29" s="4">
        <f t="shared" si="3"/>
        <v>4</v>
      </c>
      <c r="I29" s="19">
        <v>1</v>
      </c>
      <c r="J29" s="4">
        <f t="shared" si="4"/>
        <v>6</v>
      </c>
      <c r="K29" s="24"/>
      <c r="M29" s="24"/>
    </row>
    <row r="30" spans="1:13" s="4" customFormat="1" x14ac:dyDescent="0.2">
      <c r="A30" s="15" t="s">
        <v>159</v>
      </c>
      <c r="B30" s="20" t="s">
        <v>160</v>
      </c>
      <c r="C30" s="19">
        <v>4</v>
      </c>
      <c r="D30" s="4">
        <f t="shared" si="1"/>
        <v>3</v>
      </c>
      <c r="E30" s="19">
        <v>3</v>
      </c>
      <c r="F30" s="4">
        <f t="shared" si="2"/>
        <v>4</v>
      </c>
      <c r="G30" s="19">
        <v>2</v>
      </c>
      <c r="H30" s="4">
        <f t="shared" si="3"/>
        <v>5</v>
      </c>
      <c r="I30" s="19">
        <v>1</v>
      </c>
      <c r="J30" s="4">
        <f t="shared" si="4"/>
        <v>6</v>
      </c>
      <c r="K30" s="24"/>
      <c r="M30" s="24"/>
    </row>
    <row r="31" spans="1:13" s="4" customFormat="1" x14ac:dyDescent="0.2">
      <c r="A31" s="15" t="s">
        <v>161</v>
      </c>
      <c r="B31" s="4" t="s">
        <v>162</v>
      </c>
      <c r="C31" s="19">
        <v>4</v>
      </c>
      <c r="D31" s="4">
        <f t="shared" si="1"/>
        <v>3</v>
      </c>
      <c r="E31" s="19">
        <v>3</v>
      </c>
      <c r="F31" s="4">
        <f t="shared" si="2"/>
        <v>4</v>
      </c>
      <c r="G31" s="19">
        <v>2</v>
      </c>
      <c r="H31" s="4">
        <f t="shared" si="3"/>
        <v>5</v>
      </c>
      <c r="I31" s="19">
        <v>1</v>
      </c>
      <c r="J31" s="4">
        <f t="shared" si="4"/>
        <v>6</v>
      </c>
      <c r="K31" s="24"/>
      <c r="M31" s="24"/>
    </row>
    <row r="32" spans="1:13" s="4" customFormat="1" x14ac:dyDescent="0.2">
      <c r="A32" s="15" t="s">
        <v>115</v>
      </c>
      <c r="B32" s="20" t="s">
        <v>163</v>
      </c>
      <c r="C32" s="19">
        <v>3</v>
      </c>
      <c r="D32" s="4">
        <f t="shared" si="1"/>
        <v>4</v>
      </c>
      <c r="E32" s="19">
        <v>4</v>
      </c>
      <c r="F32" s="4">
        <f t="shared" si="2"/>
        <v>3</v>
      </c>
      <c r="G32" s="19">
        <v>1</v>
      </c>
      <c r="H32" s="4">
        <f t="shared" si="3"/>
        <v>6</v>
      </c>
      <c r="I32" s="19">
        <v>2</v>
      </c>
      <c r="J32" s="4">
        <f t="shared" ref="J32:J42" si="5">IF(I32=$B$5,$C$5,IF(I32=$B$6,$C$6,IF(I32=$B$7,$C$7,IF(I32=$B$8,$C$8,IF(I32=$B$9,$C$9,IF(I32=$B$10,$C$10,0))))))</f>
        <v>5</v>
      </c>
      <c r="K32" s="24"/>
      <c r="M32" s="24"/>
    </row>
    <row r="33" spans="1:14" s="4" customFormat="1" x14ac:dyDescent="0.2">
      <c r="A33" s="15" t="s">
        <v>164</v>
      </c>
      <c r="B33" s="20" t="s">
        <v>165</v>
      </c>
      <c r="C33" s="19">
        <v>4</v>
      </c>
      <c r="D33" s="4">
        <f t="shared" si="1"/>
        <v>3</v>
      </c>
      <c r="E33" s="19">
        <v>1</v>
      </c>
      <c r="F33" s="4">
        <f t="shared" si="2"/>
        <v>6</v>
      </c>
      <c r="G33" s="19">
        <v>3</v>
      </c>
      <c r="H33" s="4">
        <f t="shared" si="3"/>
        <v>4</v>
      </c>
      <c r="I33" s="19">
        <v>2</v>
      </c>
      <c r="J33" s="4">
        <f t="shared" si="5"/>
        <v>5</v>
      </c>
      <c r="K33" s="24"/>
      <c r="M33" s="24"/>
    </row>
    <row r="34" spans="1:14" s="4" customFormat="1" x14ac:dyDescent="0.2">
      <c r="A34" s="15" t="s">
        <v>166</v>
      </c>
      <c r="B34" s="20" t="s">
        <v>167</v>
      </c>
      <c r="C34" s="19">
        <v>4</v>
      </c>
      <c r="D34" s="4">
        <f t="shared" si="1"/>
        <v>3</v>
      </c>
      <c r="E34" s="19">
        <v>1</v>
      </c>
      <c r="F34" s="4">
        <f t="shared" si="2"/>
        <v>6</v>
      </c>
      <c r="G34" s="19">
        <v>3</v>
      </c>
      <c r="H34" s="4">
        <f t="shared" si="3"/>
        <v>4</v>
      </c>
      <c r="I34" s="19">
        <v>2</v>
      </c>
      <c r="J34" s="4">
        <f t="shared" si="5"/>
        <v>5</v>
      </c>
      <c r="K34" s="24"/>
      <c r="M34" s="24"/>
    </row>
    <row r="35" spans="1:14" s="4" customFormat="1" x14ac:dyDescent="0.2">
      <c r="A35" s="15" t="s">
        <v>168</v>
      </c>
      <c r="B35" s="20" t="s">
        <v>169</v>
      </c>
      <c r="C35" s="19">
        <v>4</v>
      </c>
      <c r="D35" s="4">
        <f t="shared" si="1"/>
        <v>3</v>
      </c>
      <c r="E35" s="19">
        <v>3</v>
      </c>
      <c r="F35" s="4">
        <f t="shared" si="2"/>
        <v>4</v>
      </c>
      <c r="G35" s="19">
        <v>2</v>
      </c>
      <c r="H35" s="4">
        <f t="shared" si="3"/>
        <v>5</v>
      </c>
      <c r="I35" s="19">
        <v>1</v>
      </c>
      <c r="J35" s="4">
        <f t="shared" si="5"/>
        <v>6</v>
      </c>
      <c r="K35" s="24"/>
      <c r="M35" s="24"/>
    </row>
    <row r="36" spans="1:14" s="4" customFormat="1" x14ac:dyDescent="0.2">
      <c r="A36" s="15" t="s">
        <v>170</v>
      </c>
      <c r="B36" s="20" t="s">
        <v>171</v>
      </c>
      <c r="C36" s="19">
        <v>4</v>
      </c>
      <c r="D36" s="4">
        <f t="shared" si="1"/>
        <v>3</v>
      </c>
      <c r="E36" s="19">
        <v>3</v>
      </c>
      <c r="F36" s="4">
        <f t="shared" si="2"/>
        <v>4</v>
      </c>
      <c r="G36" s="19">
        <v>2</v>
      </c>
      <c r="H36" s="4">
        <f t="shared" si="3"/>
        <v>5</v>
      </c>
      <c r="I36" s="19">
        <v>1</v>
      </c>
      <c r="J36" s="4">
        <f t="shared" si="5"/>
        <v>6</v>
      </c>
      <c r="K36" s="24"/>
      <c r="M36" s="24"/>
    </row>
    <row r="37" spans="1:14" s="4" customFormat="1" x14ac:dyDescent="0.2">
      <c r="A37" s="17" t="s">
        <v>172</v>
      </c>
      <c r="B37" s="20" t="s">
        <v>173</v>
      </c>
      <c r="C37" s="19">
        <v>4</v>
      </c>
      <c r="D37" s="4">
        <f t="shared" si="1"/>
        <v>3</v>
      </c>
      <c r="E37" s="19">
        <v>1</v>
      </c>
      <c r="F37" s="4">
        <f t="shared" si="2"/>
        <v>6</v>
      </c>
      <c r="G37" s="19">
        <v>3</v>
      </c>
      <c r="H37" s="4">
        <f t="shared" si="3"/>
        <v>4</v>
      </c>
      <c r="I37" s="19">
        <v>2</v>
      </c>
      <c r="J37" s="4">
        <f t="shared" si="5"/>
        <v>5</v>
      </c>
      <c r="K37" s="24"/>
      <c r="M37" s="24"/>
    </row>
    <row r="38" spans="1:14" s="4" customFormat="1" x14ac:dyDescent="0.2">
      <c r="A38" s="17" t="s">
        <v>174</v>
      </c>
      <c r="B38" s="20" t="s">
        <v>175</v>
      </c>
      <c r="C38" s="19">
        <v>3</v>
      </c>
      <c r="D38" s="4">
        <f t="shared" si="1"/>
        <v>4</v>
      </c>
      <c r="E38" s="19">
        <v>2</v>
      </c>
      <c r="F38" s="4">
        <f t="shared" si="2"/>
        <v>5</v>
      </c>
      <c r="G38" s="19">
        <v>4</v>
      </c>
      <c r="H38" s="4">
        <f t="shared" si="3"/>
        <v>3</v>
      </c>
      <c r="I38" s="19">
        <v>1</v>
      </c>
      <c r="J38" s="4">
        <f t="shared" si="5"/>
        <v>6</v>
      </c>
      <c r="K38" s="24"/>
      <c r="M38" s="24"/>
    </row>
    <row r="39" spans="1:14" s="4" customFormat="1" x14ac:dyDescent="0.2">
      <c r="A39" s="17" t="s">
        <v>176</v>
      </c>
      <c r="B39" s="20" t="s">
        <v>177</v>
      </c>
      <c r="C39" s="19">
        <v>3</v>
      </c>
      <c r="D39" s="4">
        <f t="shared" si="1"/>
        <v>4</v>
      </c>
      <c r="E39" s="19">
        <v>4</v>
      </c>
      <c r="F39" s="4">
        <f t="shared" si="2"/>
        <v>3</v>
      </c>
      <c r="G39" s="19">
        <v>2</v>
      </c>
      <c r="H39" s="4">
        <f t="shared" si="3"/>
        <v>5</v>
      </c>
      <c r="I39" s="19">
        <v>1</v>
      </c>
      <c r="J39" s="4">
        <f t="shared" si="5"/>
        <v>6</v>
      </c>
      <c r="K39" s="24"/>
      <c r="M39" s="24"/>
    </row>
    <row r="40" spans="1:14" s="4" customFormat="1" x14ac:dyDescent="0.2">
      <c r="A40" s="17" t="s">
        <v>178</v>
      </c>
      <c r="B40" s="20" t="s">
        <v>179</v>
      </c>
      <c r="C40" s="19">
        <v>2</v>
      </c>
      <c r="D40" s="4">
        <f t="shared" si="1"/>
        <v>5</v>
      </c>
      <c r="E40" s="19">
        <v>4</v>
      </c>
      <c r="F40" s="4">
        <f t="shared" si="2"/>
        <v>3</v>
      </c>
      <c r="G40" s="19">
        <v>3</v>
      </c>
      <c r="H40" s="4">
        <f t="shared" si="3"/>
        <v>4</v>
      </c>
      <c r="I40" s="19">
        <v>1</v>
      </c>
      <c r="J40" s="4">
        <f t="shared" si="5"/>
        <v>6</v>
      </c>
      <c r="K40" s="24"/>
      <c r="M40" s="24"/>
    </row>
    <row r="41" spans="1:14" s="4" customFormat="1" x14ac:dyDescent="0.2">
      <c r="A41" s="17" t="s">
        <v>180</v>
      </c>
      <c r="B41" s="20" t="s">
        <v>181</v>
      </c>
      <c r="C41" s="19">
        <v>4</v>
      </c>
      <c r="D41" s="4">
        <f t="shared" si="1"/>
        <v>3</v>
      </c>
      <c r="E41" s="19">
        <v>1</v>
      </c>
      <c r="F41" s="4">
        <f t="shared" si="2"/>
        <v>6</v>
      </c>
      <c r="G41" s="19">
        <v>3</v>
      </c>
      <c r="H41" s="4">
        <f t="shared" si="3"/>
        <v>4</v>
      </c>
      <c r="I41" s="19">
        <v>2</v>
      </c>
      <c r="J41" s="4">
        <f t="shared" si="5"/>
        <v>5</v>
      </c>
      <c r="K41" s="24"/>
      <c r="M41" s="24"/>
    </row>
    <row r="42" spans="1:14" s="4" customFormat="1" x14ac:dyDescent="0.2">
      <c r="A42" s="17" t="s">
        <v>182</v>
      </c>
      <c r="B42" s="20" t="s">
        <v>183</v>
      </c>
      <c r="C42" s="19">
        <v>1</v>
      </c>
      <c r="D42" s="4">
        <f t="shared" si="1"/>
        <v>6</v>
      </c>
      <c r="E42" s="19">
        <v>3</v>
      </c>
      <c r="F42" s="4">
        <f t="shared" si="2"/>
        <v>4</v>
      </c>
      <c r="G42" s="19">
        <v>4</v>
      </c>
      <c r="H42" s="4">
        <f t="shared" si="3"/>
        <v>3</v>
      </c>
      <c r="I42" s="19">
        <v>2</v>
      </c>
      <c r="J42" s="4">
        <f t="shared" si="5"/>
        <v>5</v>
      </c>
      <c r="K42" s="24"/>
      <c r="M42" s="24"/>
    </row>
    <row r="43" spans="1:14" s="4" customFormat="1" x14ac:dyDescent="0.2">
      <c r="A43" s="3" t="s">
        <v>15</v>
      </c>
      <c r="C43" s="24"/>
      <c r="D43" s="3">
        <f>SUM(D15:D42)</f>
        <v>103</v>
      </c>
      <c r="E43" s="24"/>
      <c r="F43" s="3">
        <f>SUM(F15:F42)</f>
        <v>135</v>
      </c>
      <c r="G43" s="24"/>
      <c r="H43" s="3">
        <f>SUM(H15:H42)</f>
        <v>120</v>
      </c>
      <c r="J43" s="3">
        <f>SUM(J15:J42)</f>
        <v>147</v>
      </c>
      <c r="K43" s="63"/>
      <c r="L43" s="3"/>
      <c r="M43" s="63"/>
      <c r="N43" s="3"/>
    </row>
    <row r="44" spans="1:14" s="3" customFormat="1" x14ac:dyDescent="0.2">
      <c r="B44" s="3" t="s">
        <v>24</v>
      </c>
      <c r="C44" s="3">
        <f>COUNT(C15:C42)</f>
        <v>28</v>
      </c>
      <c r="D44" s="3" t="str">
        <f>+D14</f>
        <v>C1-1</v>
      </c>
      <c r="F44" s="3" t="str">
        <f>+F14</f>
        <v>C1-2</v>
      </c>
      <c r="H44" s="3" t="str">
        <f>+H14</f>
        <v>C1-3</v>
      </c>
      <c r="J44" s="3" t="str">
        <f>+J14</f>
        <v>C1-4</v>
      </c>
      <c r="K44" s="63"/>
      <c r="M44" s="63"/>
    </row>
    <row r="45" spans="1:14" s="4" customFormat="1" x14ac:dyDescent="0.2">
      <c r="K45" s="24"/>
      <c r="M45" s="24"/>
    </row>
    <row r="46" spans="1:14" s="4" customFormat="1" x14ac:dyDescent="0.2">
      <c r="K46" s="24"/>
      <c r="M46" s="24"/>
    </row>
    <row r="47" spans="1:14" s="4" customFormat="1" x14ac:dyDescent="0.2">
      <c r="D47" s="2"/>
      <c r="E47" s="2"/>
      <c r="K47" s="24"/>
      <c r="M47" s="24"/>
    </row>
    <row r="48" spans="1:14" s="4" customFormat="1" x14ac:dyDescent="0.2">
      <c r="D48" s="3"/>
      <c r="E48" s="3"/>
      <c r="K48" s="24"/>
      <c r="M48" s="24"/>
    </row>
    <row r="49" spans="11:13" s="4" customFormat="1" x14ac:dyDescent="0.2">
      <c r="K49" s="24"/>
      <c r="M49" s="24"/>
    </row>
    <row r="50" spans="11:13" s="4" customFormat="1" x14ac:dyDescent="0.2">
      <c r="K50" s="24"/>
      <c r="M50" s="24"/>
    </row>
    <row r="51" spans="11:13" s="4" customFormat="1" x14ac:dyDescent="0.2">
      <c r="K51" s="24"/>
      <c r="M51" s="24"/>
    </row>
    <row r="52" spans="11:13" s="4" customFormat="1" x14ac:dyDescent="0.2">
      <c r="K52" s="24"/>
      <c r="M52" s="24"/>
    </row>
    <row r="53" spans="11:13" s="4" customFormat="1" x14ac:dyDescent="0.2">
      <c r="K53" s="24"/>
      <c r="M53" s="24"/>
    </row>
    <row r="54" spans="11:13" s="4" customFormat="1" x14ac:dyDescent="0.2">
      <c r="K54" s="24"/>
      <c r="M54" s="24"/>
    </row>
  </sheetData>
  <phoneticPr fontId="0" type="noConversion"/>
  <printOptions gridLines="1"/>
  <pageMargins left="0.75" right="0.75" top="1" bottom="1" header="0.5" footer="0.5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pane ySplit="14" topLeftCell="A42" activePane="bottomLeft" state="frozen"/>
      <selection pane="bottomLeft" activeCell="J8" sqref="J8"/>
    </sheetView>
  </sheetViews>
  <sheetFormatPr defaultRowHeight="12.75" x14ac:dyDescent="0.2"/>
  <cols>
    <col min="1" max="1" width="35.85546875" bestFit="1" customWidth="1"/>
    <col min="2" max="2" width="11.28515625" customWidth="1"/>
    <col min="8" max="8" width="11.42578125" customWidth="1"/>
    <col min="9" max="9" width="11" style="61" customWidth="1"/>
    <col min="11" max="11" width="9.140625" style="61"/>
    <col min="13" max="13" width="9.140625" style="61"/>
  </cols>
  <sheetData>
    <row r="1" spans="1:14" x14ac:dyDescent="0.2">
      <c r="B1" s="1" t="s">
        <v>0</v>
      </c>
    </row>
    <row r="2" spans="1:14" x14ac:dyDescent="0.2">
      <c r="B2" s="1" t="s">
        <v>80</v>
      </c>
      <c r="H2" s="3" t="s">
        <v>16</v>
      </c>
      <c r="I2" s="24"/>
      <c r="J2" s="4"/>
    </row>
    <row r="3" spans="1:14" x14ac:dyDescent="0.2">
      <c r="B3" s="1" t="s">
        <v>36</v>
      </c>
      <c r="H3" s="4"/>
      <c r="I3" s="24"/>
    </row>
    <row r="4" spans="1:14" x14ac:dyDescent="0.2">
      <c r="B4" s="1" t="s">
        <v>3</v>
      </c>
      <c r="C4" s="1" t="s">
        <v>2</v>
      </c>
      <c r="E4" s="1" t="s">
        <v>23</v>
      </c>
      <c r="G4">
        <f>+C44</f>
        <v>28</v>
      </c>
      <c r="H4" s="3"/>
      <c r="I4" s="63" t="s">
        <v>15</v>
      </c>
      <c r="J4" s="3" t="s">
        <v>6</v>
      </c>
      <c r="L4" s="3"/>
      <c r="M4" s="63"/>
      <c r="N4" s="3"/>
    </row>
    <row r="5" spans="1:14" x14ac:dyDescent="0.2">
      <c r="B5">
        <v>1</v>
      </c>
      <c r="C5">
        <v>6</v>
      </c>
      <c r="H5" s="21" t="str">
        <f>+D44</f>
        <v>C2-1</v>
      </c>
      <c r="I5" s="64">
        <f>+D43</f>
        <v>92</v>
      </c>
      <c r="J5" s="22">
        <f t="shared" ref="J5:J10" si="0">RANK(I5,$I$5:$I$11)</f>
        <v>4</v>
      </c>
      <c r="K5" s="62"/>
      <c r="L5" s="3"/>
      <c r="M5" s="24"/>
      <c r="N5" s="4"/>
    </row>
    <row r="6" spans="1:14" x14ac:dyDescent="0.2">
      <c r="B6">
        <v>2</v>
      </c>
      <c r="C6">
        <v>5</v>
      </c>
      <c r="F6" t="s">
        <v>7</v>
      </c>
      <c r="H6" s="21" t="str">
        <f>+F44</f>
        <v>C2-2</v>
      </c>
      <c r="I6" s="64">
        <f>+F43</f>
        <v>107</v>
      </c>
      <c r="J6" s="22">
        <f t="shared" si="0"/>
        <v>3</v>
      </c>
      <c r="K6" s="62"/>
      <c r="L6" s="3"/>
      <c r="M6" s="24"/>
      <c r="N6" s="4"/>
    </row>
    <row r="7" spans="1:14" x14ac:dyDescent="0.2">
      <c r="B7">
        <v>3</v>
      </c>
      <c r="C7">
        <v>4</v>
      </c>
      <c r="H7" s="21" t="str">
        <f>+H44</f>
        <v>C2-3</v>
      </c>
      <c r="I7" s="64">
        <f>+H43</f>
        <v>121</v>
      </c>
      <c r="J7" s="22">
        <f t="shared" si="0"/>
        <v>1</v>
      </c>
      <c r="K7" s="62"/>
      <c r="L7" s="3"/>
      <c r="M7" s="24"/>
      <c r="N7" s="4"/>
    </row>
    <row r="8" spans="1:14" x14ac:dyDescent="0.2">
      <c r="B8">
        <v>4</v>
      </c>
      <c r="C8">
        <v>3</v>
      </c>
      <c r="H8" s="21" t="str">
        <f>+J44</f>
        <v>C2-4</v>
      </c>
      <c r="I8" s="64">
        <f>+J43</f>
        <v>83</v>
      </c>
      <c r="J8" s="22">
        <f t="shared" si="0"/>
        <v>5</v>
      </c>
      <c r="K8" s="62"/>
      <c r="L8" s="3"/>
      <c r="M8" s="24"/>
      <c r="N8" s="4"/>
    </row>
    <row r="9" spans="1:14" x14ac:dyDescent="0.2">
      <c r="B9">
        <v>5</v>
      </c>
      <c r="C9">
        <v>2</v>
      </c>
      <c r="H9" s="21" t="str">
        <f>+L44</f>
        <v>C2-6</v>
      </c>
      <c r="I9" s="64">
        <f>+L43</f>
        <v>108</v>
      </c>
      <c r="J9" s="22">
        <f t="shared" si="0"/>
        <v>2</v>
      </c>
      <c r="K9" s="62"/>
      <c r="L9" s="3"/>
      <c r="M9" s="24"/>
      <c r="N9" s="4"/>
    </row>
    <row r="10" spans="1:14" x14ac:dyDescent="0.2">
      <c r="B10">
        <v>6</v>
      </c>
      <c r="C10">
        <v>1</v>
      </c>
      <c r="H10" s="21" t="str">
        <f>+N44</f>
        <v>C2-7</v>
      </c>
      <c r="I10" s="64">
        <f>+N43</f>
        <v>77</v>
      </c>
      <c r="J10" s="22">
        <f t="shared" si="0"/>
        <v>6</v>
      </c>
      <c r="K10" s="62"/>
      <c r="L10" s="3"/>
      <c r="M10" s="24"/>
      <c r="N10" s="4"/>
    </row>
    <row r="11" spans="1:14" x14ac:dyDescent="0.2">
      <c r="H11" s="23"/>
      <c r="I11" s="65"/>
      <c r="J11" s="23"/>
    </row>
    <row r="12" spans="1:14" x14ac:dyDescent="0.2">
      <c r="C12" s="18" t="s">
        <v>22</v>
      </c>
      <c r="E12" s="18" t="s">
        <v>22</v>
      </c>
      <c r="G12" s="18" t="s">
        <v>22</v>
      </c>
      <c r="I12" s="63" t="s">
        <v>22</v>
      </c>
      <c r="K12" s="63" t="s">
        <v>22</v>
      </c>
      <c r="M12" s="63" t="s">
        <v>22</v>
      </c>
    </row>
    <row r="13" spans="1:14" s="4" customFormat="1" x14ac:dyDescent="0.2">
      <c r="A13" s="3" t="s">
        <v>12</v>
      </c>
      <c r="B13" s="3" t="s">
        <v>13</v>
      </c>
      <c r="C13" s="18" t="s">
        <v>4</v>
      </c>
      <c r="D13" s="3" t="s">
        <v>5</v>
      </c>
      <c r="E13" s="18" t="s">
        <v>4</v>
      </c>
      <c r="F13" s="3" t="s">
        <v>5</v>
      </c>
      <c r="G13" s="18" t="s">
        <v>4</v>
      </c>
      <c r="H13" s="3" t="s">
        <v>5</v>
      </c>
      <c r="I13" s="63" t="s">
        <v>4</v>
      </c>
      <c r="J13" s="3" t="s">
        <v>5</v>
      </c>
      <c r="K13" s="63" t="s">
        <v>4</v>
      </c>
      <c r="L13" s="3" t="s">
        <v>5</v>
      </c>
      <c r="M13" s="63" t="s">
        <v>4</v>
      </c>
      <c r="N13" s="3" t="s">
        <v>5</v>
      </c>
    </row>
    <row r="14" spans="1:14" s="4" customFormat="1" x14ac:dyDescent="0.2">
      <c r="B14" s="3"/>
      <c r="C14" s="18" t="s">
        <v>38</v>
      </c>
      <c r="D14" s="3" t="s">
        <v>38</v>
      </c>
      <c r="E14" s="18" t="s">
        <v>39</v>
      </c>
      <c r="F14" s="3" t="s">
        <v>39</v>
      </c>
      <c r="G14" s="18" t="s">
        <v>40</v>
      </c>
      <c r="H14" s="3" t="s">
        <v>40</v>
      </c>
      <c r="I14" s="63" t="s">
        <v>72</v>
      </c>
      <c r="J14" s="3" t="s">
        <v>72</v>
      </c>
      <c r="K14" s="63" t="s">
        <v>128</v>
      </c>
      <c r="L14" s="3" t="s">
        <v>128</v>
      </c>
      <c r="M14" s="63" t="s">
        <v>73</v>
      </c>
      <c r="N14" s="3" t="s">
        <v>73</v>
      </c>
    </row>
    <row r="15" spans="1:14" s="4" customFormat="1" x14ac:dyDescent="0.2">
      <c r="A15" s="17" t="s">
        <v>132</v>
      </c>
      <c r="B15" s="4" t="s">
        <v>133</v>
      </c>
      <c r="C15" s="19">
        <v>3</v>
      </c>
      <c r="D15" s="4">
        <f t="shared" ref="D15:D42" si="1">IF(C15=$B$5,$C$5,IF(C15=$B$6,$C$6,IF(C15=$B$7,$C$7,IF(C15=$B$8,$C$8,IF(C15=$B$9,$C$9,IF(C15=$B$10,$C$10,0))))))</f>
        <v>4</v>
      </c>
      <c r="E15" s="66">
        <v>6</v>
      </c>
      <c r="F15" s="4">
        <f t="shared" ref="F15:F42" si="2">IF(E15=$B$5,$C$5,IF(E15=$B$6,$C$6,IF(E15=$B$7,$C$7,IF(E15=$B$8,$C$8,IF(E15=$B$9,$C$9,IF(E15=$B$10,$C$10,0))))))</f>
        <v>1</v>
      </c>
      <c r="G15" s="19">
        <v>1</v>
      </c>
      <c r="H15" s="4">
        <f t="shared" ref="H15:H42" si="3">IF(G15=$B$5,$C$5,IF(G15=$B$6,$C$6,IF(G15=$B$7,$C$7,IF(G15=$B$8,$C$8,IF(G15=$B$9,$C$9,IF(G15=$B$10,$C$10,0))))))</f>
        <v>6</v>
      </c>
      <c r="I15" s="64">
        <v>2</v>
      </c>
      <c r="J15" s="4">
        <f t="shared" ref="J15:J42" si="4">IF(I15=$B$5,$C$5,IF(I15=$B$6,$C$6,IF(I15=$B$7,$C$7,IF(I15=$B$8,$C$8,IF(I15=$B$9,$C$9,IF(I15=$B$10,$C$10,0))))))</f>
        <v>5</v>
      </c>
      <c r="K15" s="24">
        <v>4</v>
      </c>
      <c r="L15" s="4">
        <f t="shared" ref="L15:L42" si="5">IF(K15=$B$5,$C$5,IF(K15=$B$6,$C$6,IF(K15=$B$7,$C$7,IF(K15=$B$8,$C$8,IF(K15=$B$9,$C$9,IF(K15=$B$10,$C$10,0))))))</f>
        <v>3</v>
      </c>
      <c r="M15" s="24">
        <v>5</v>
      </c>
      <c r="N15" s="4">
        <f t="shared" ref="N15:N42" si="6">IF(M15=$B$5,$C$5,IF(M15=$B$6,$C$6,IF(M15=$B$7,$C$7,IF(M15=$B$8,$C$8,IF(M15=$B$9,$C$9,IF(M15=$B$10,$C$10,0))))))</f>
        <v>2</v>
      </c>
    </row>
    <row r="16" spans="1:14" s="4" customFormat="1" x14ac:dyDescent="0.2">
      <c r="A16" s="17" t="s">
        <v>134</v>
      </c>
      <c r="B16" s="20" t="s">
        <v>135</v>
      </c>
      <c r="C16" s="19">
        <v>4</v>
      </c>
      <c r="D16" s="4">
        <f t="shared" si="1"/>
        <v>3</v>
      </c>
      <c r="E16" s="19">
        <v>5</v>
      </c>
      <c r="F16" s="4">
        <f t="shared" si="2"/>
        <v>2</v>
      </c>
      <c r="G16" s="19">
        <v>2</v>
      </c>
      <c r="H16" s="4">
        <f t="shared" si="3"/>
        <v>5</v>
      </c>
      <c r="I16" s="24">
        <v>6</v>
      </c>
      <c r="J16" s="4">
        <f t="shared" si="4"/>
        <v>1</v>
      </c>
      <c r="K16" s="24">
        <v>1</v>
      </c>
      <c r="L16" s="4">
        <f t="shared" si="5"/>
        <v>6</v>
      </c>
      <c r="M16" s="24">
        <v>3</v>
      </c>
      <c r="N16" s="4">
        <f t="shared" si="6"/>
        <v>4</v>
      </c>
    </row>
    <row r="17" spans="1:14" s="4" customFormat="1" x14ac:dyDescent="0.2">
      <c r="A17" s="17" t="s">
        <v>136</v>
      </c>
      <c r="B17" s="20" t="s">
        <v>137</v>
      </c>
      <c r="C17" s="19">
        <v>5</v>
      </c>
      <c r="D17" s="4">
        <f t="shared" si="1"/>
        <v>2</v>
      </c>
      <c r="E17" s="19">
        <v>2</v>
      </c>
      <c r="F17" s="4">
        <f t="shared" si="2"/>
        <v>5</v>
      </c>
      <c r="G17" s="19">
        <v>3</v>
      </c>
      <c r="H17" s="4">
        <f t="shared" si="3"/>
        <v>4</v>
      </c>
      <c r="I17" s="24">
        <v>6</v>
      </c>
      <c r="J17" s="4">
        <f t="shared" si="4"/>
        <v>1</v>
      </c>
      <c r="K17" s="24">
        <v>1</v>
      </c>
      <c r="L17" s="4">
        <f t="shared" si="5"/>
        <v>6</v>
      </c>
      <c r="M17" s="24">
        <v>4</v>
      </c>
      <c r="N17" s="4">
        <f t="shared" si="6"/>
        <v>3</v>
      </c>
    </row>
    <row r="18" spans="1:14" s="4" customFormat="1" x14ac:dyDescent="0.2">
      <c r="A18" s="17" t="s">
        <v>138</v>
      </c>
      <c r="B18" s="20" t="s">
        <v>139</v>
      </c>
      <c r="C18" s="19">
        <v>4</v>
      </c>
      <c r="D18" s="4">
        <f t="shared" si="1"/>
        <v>3</v>
      </c>
      <c r="E18" s="19">
        <v>5</v>
      </c>
      <c r="F18" s="4">
        <f t="shared" si="2"/>
        <v>2</v>
      </c>
      <c r="G18" s="19">
        <v>1</v>
      </c>
      <c r="H18" s="4">
        <f t="shared" si="3"/>
        <v>6</v>
      </c>
      <c r="I18" s="24">
        <v>6</v>
      </c>
      <c r="J18" s="4">
        <f t="shared" si="4"/>
        <v>1</v>
      </c>
      <c r="K18" s="24">
        <v>2</v>
      </c>
      <c r="L18" s="4">
        <f t="shared" si="5"/>
        <v>5</v>
      </c>
      <c r="M18" s="24">
        <v>3</v>
      </c>
      <c r="N18" s="4">
        <f t="shared" si="6"/>
        <v>4</v>
      </c>
    </row>
    <row r="19" spans="1:14" s="4" customFormat="1" x14ac:dyDescent="0.2">
      <c r="A19" s="17" t="s">
        <v>140</v>
      </c>
      <c r="B19" s="20" t="s">
        <v>141</v>
      </c>
      <c r="C19" s="19">
        <v>3</v>
      </c>
      <c r="D19" s="4">
        <f t="shared" si="1"/>
        <v>4</v>
      </c>
      <c r="E19" s="19">
        <v>6</v>
      </c>
      <c r="F19" s="4">
        <f t="shared" si="2"/>
        <v>1</v>
      </c>
      <c r="G19" s="19">
        <v>5</v>
      </c>
      <c r="H19" s="4">
        <f t="shared" si="3"/>
        <v>2</v>
      </c>
      <c r="I19" s="24">
        <v>1</v>
      </c>
      <c r="J19" s="4">
        <f t="shared" si="4"/>
        <v>6</v>
      </c>
      <c r="K19" s="24">
        <v>2</v>
      </c>
      <c r="L19" s="4">
        <f t="shared" si="5"/>
        <v>5</v>
      </c>
      <c r="M19" s="24">
        <v>4</v>
      </c>
      <c r="N19" s="4">
        <f t="shared" si="6"/>
        <v>3</v>
      </c>
    </row>
    <row r="20" spans="1:14" s="4" customFormat="1" x14ac:dyDescent="0.2">
      <c r="A20" s="17" t="s">
        <v>142</v>
      </c>
      <c r="B20" s="20" t="s">
        <v>78</v>
      </c>
      <c r="C20" s="19">
        <v>5</v>
      </c>
      <c r="D20" s="4">
        <f t="shared" si="1"/>
        <v>2</v>
      </c>
      <c r="E20" s="19">
        <v>4</v>
      </c>
      <c r="F20" s="4">
        <f t="shared" si="2"/>
        <v>3</v>
      </c>
      <c r="G20" s="19">
        <v>3</v>
      </c>
      <c r="H20" s="4">
        <f t="shared" si="3"/>
        <v>4</v>
      </c>
      <c r="I20" s="24">
        <v>6</v>
      </c>
      <c r="J20" s="4">
        <f t="shared" si="4"/>
        <v>1</v>
      </c>
      <c r="K20" s="24">
        <v>1</v>
      </c>
      <c r="L20" s="4">
        <f t="shared" si="5"/>
        <v>6</v>
      </c>
      <c r="M20" s="24">
        <v>2</v>
      </c>
      <c r="N20" s="4">
        <f t="shared" si="6"/>
        <v>5</v>
      </c>
    </row>
    <row r="21" spans="1:14" s="4" customFormat="1" x14ac:dyDescent="0.2">
      <c r="A21" s="17" t="s">
        <v>75</v>
      </c>
      <c r="B21" s="4" t="s">
        <v>76</v>
      </c>
      <c r="C21" s="19">
        <v>6</v>
      </c>
      <c r="D21" s="4">
        <f t="shared" si="1"/>
        <v>1</v>
      </c>
      <c r="E21" s="19">
        <v>4</v>
      </c>
      <c r="F21" s="4">
        <f t="shared" si="2"/>
        <v>3</v>
      </c>
      <c r="G21" s="19">
        <v>3</v>
      </c>
      <c r="H21" s="4">
        <f t="shared" si="3"/>
        <v>4</v>
      </c>
      <c r="I21" s="24">
        <v>1</v>
      </c>
      <c r="J21" s="4">
        <f t="shared" si="4"/>
        <v>6</v>
      </c>
      <c r="K21" s="24">
        <v>2</v>
      </c>
      <c r="L21" s="4">
        <f t="shared" si="5"/>
        <v>5</v>
      </c>
      <c r="M21" s="24">
        <v>5</v>
      </c>
      <c r="N21" s="4">
        <f t="shared" si="6"/>
        <v>2</v>
      </c>
    </row>
    <row r="22" spans="1:14" s="4" customFormat="1" x14ac:dyDescent="0.2">
      <c r="A22" s="17" t="s">
        <v>143</v>
      </c>
      <c r="B22" s="20" t="s">
        <v>144</v>
      </c>
      <c r="C22" s="19">
        <v>2</v>
      </c>
      <c r="D22" s="4">
        <f t="shared" si="1"/>
        <v>5</v>
      </c>
      <c r="E22" s="19">
        <v>1</v>
      </c>
      <c r="F22" s="4">
        <f t="shared" si="2"/>
        <v>6</v>
      </c>
      <c r="G22" s="19">
        <v>5</v>
      </c>
      <c r="H22" s="4">
        <f t="shared" si="3"/>
        <v>2</v>
      </c>
      <c r="I22" s="24">
        <v>6</v>
      </c>
      <c r="J22" s="4">
        <f t="shared" si="4"/>
        <v>1</v>
      </c>
      <c r="K22" s="24">
        <v>3</v>
      </c>
      <c r="L22" s="4">
        <f t="shared" si="5"/>
        <v>4</v>
      </c>
      <c r="M22" s="24">
        <v>4</v>
      </c>
      <c r="N22" s="4">
        <f t="shared" si="6"/>
        <v>3</v>
      </c>
    </row>
    <row r="23" spans="1:14" s="4" customFormat="1" x14ac:dyDescent="0.2">
      <c r="A23" s="17" t="s">
        <v>145</v>
      </c>
      <c r="B23" s="20" t="s">
        <v>146</v>
      </c>
      <c r="C23" s="19">
        <v>4</v>
      </c>
      <c r="D23" s="4">
        <f t="shared" si="1"/>
        <v>3</v>
      </c>
      <c r="E23" s="19">
        <v>3</v>
      </c>
      <c r="F23" s="4">
        <f t="shared" si="2"/>
        <v>4</v>
      </c>
      <c r="G23" s="19">
        <v>2</v>
      </c>
      <c r="H23" s="4">
        <f t="shared" si="3"/>
        <v>5</v>
      </c>
      <c r="I23" s="24">
        <v>5</v>
      </c>
      <c r="J23" s="4">
        <f t="shared" si="4"/>
        <v>2</v>
      </c>
      <c r="K23" s="24">
        <v>1</v>
      </c>
      <c r="L23" s="4">
        <f t="shared" si="5"/>
        <v>6</v>
      </c>
      <c r="M23" s="24">
        <v>6</v>
      </c>
      <c r="N23" s="4">
        <f t="shared" si="6"/>
        <v>1</v>
      </c>
    </row>
    <row r="24" spans="1:14" s="4" customFormat="1" x14ac:dyDescent="0.2">
      <c r="A24" s="17" t="s">
        <v>147</v>
      </c>
      <c r="B24" s="20" t="s">
        <v>148</v>
      </c>
      <c r="C24" s="19">
        <v>2</v>
      </c>
      <c r="D24" s="4">
        <f t="shared" si="1"/>
        <v>5</v>
      </c>
      <c r="E24" s="19">
        <v>3</v>
      </c>
      <c r="F24" s="4">
        <f t="shared" si="2"/>
        <v>4</v>
      </c>
      <c r="G24" s="19">
        <v>4</v>
      </c>
      <c r="H24" s="4">
        <f t="shared" si="3"/>
        <v>3</v>
      </c>
      <c r="I24" s="24">
        <v>1</v>
      </c>
      <c r="J24" s="4">
        <f t="shared" si="4"/>
        <v>6</v>
      </c>
      <c r="K24" s="24">
        <v>6</v>
      </c>
      <c r="L24" s="4">
        <f t="shared" si="5"/>
        <v>1</v>
      </c>
      <c r="M24" s="24">
        <v>5</v>
      </c>
      <c r="N24" s="4">
        <f t="shared" si="6"/>
        <v>2</v>
      </c>
    </row>
    <row r="25" spans="1:14" s="4" customFormat="1" x14ac:dyDescent="0.2">
      <c r="A25" s="17" t="s">
        <v>149</v>
      </c>
      <c r="B25" s="20" t="s">
        <v>150</v>
      </c>
      <c r="C25" s="19">
        <v>6</v>
      </c>
      <c r="D25" s="4">
        <f t="shared" si="1"/>
        <v>1</v>
      </c>
      <c r="E25" s="19">
        <v>5</v>
      </c>
      <c r="F25" s="4">
        <f t="shared" si="2"/>
        <v>2</v>
      </c>
      <c r="G25" s="19">
        <v>2</v>
      </c>
      <c r="H25" s="4">
        <f t="shared" si="3"/>
        <v>5</v>
      </c>
      <c r="I25" s="24">
        <v>4</v>
      </c>
      <c r="J25" s="4">
        <f t="shared" si="4"/>
        <v>3</v>
      </c>
      <c r="K25" s="24">
        <v>1</v>
      </c>
      <c r="L25" s="4">
        <f t="shared" si="5"/>
        <v>6</v>
      </c>
      <c r="M25" s="24">
        <v>3</v>
      </c>
      <c r="N25" s="4">
        <f t="shared" si="6"/>
        <v>4</v>
      </c>
    </row>
    <row r="26" spans="1:14" s="4" customFormat="1" x14ac:dyDescent="0.2">
      <c r="A26" s="17" t="s">
        <v>151</v>
      </c>
      <c r="B26" s="20" t="s">
        <v>152</v>
      </c>
      <c r="C26" s="19">
        <v>6</v>
      </c>
      <c r="D26" s="4">
        <f t="shared" si="1"/>
        <v>1</v>
      </c>
      <c r="E26" s="19">
        <v>3</v>
      </c>
      <c r="F26" s="4">
        <f t="shared" si="2"/>
        <v>4</v>
      </c>
      <c r="G26" s="19">
        <v>2</v>
      </c>
      <c r="H26" s="4">
        <f t="shared" si="3"/>
        <v>5</v>
      </c>
      <c r="I26" s="24">
        <v>1</v>
      </c>
      <c r="J26" s="4">
        <f t="shared" si="4"/>
        <v>6</v>
      </c>
      <c r="K26" s="24">
        <v>4</v>
      </c>
      <c r="L26" s="4">
        <f t="shared" si="5"/>
        <v>3</v>
      </c>
      <c r="M26" s="24">
        <v>5</v>
      </c>
      <c r="N26" s="4">
        <f t="shared" si="6"/>
        <v>2</v>
      </c>
    </row>
    <row r="27" spans="1:14" s="4" customFormat="1" x14ac:dyDescent="0.2">
      <c r="A27" s="15" t="s">
        <v>153</v>
      </c>
      <c r="B27" s="20" t="s">
        <v>154</v>
      </c>
      <c r="C27" s="19">
        <v>2</v>
      </c>
      <c r="D27" s="4">
        <f t="shared" si="1"/>
        <v>5</v>
      </c>
      <c r="E27" s="19">
        <v>1</v>
      </c>
      <c r="F27" s="4">
        <f t="shared" si="2"/>
        <v>6</v>
      </c>
      <c r="G27" s="19">
        <v>4</v>
      </c>
      <c r="H27" s="4">
        <f t="shared" si="3"/>
        <v>3</v>
      </c>
      <c r="I27" s="24">
        <v>3</v>
      </c>
      <c r="J27" s="4">
        <f t="shared" si="4"/>
        <v>4</v>
      </c>
      <c r="K27" s="24">
        <v>5</v>
      </c>
      <c r="L27" s="4">
        <f t="shared" si="5"/>
        <v>2</v>
      </c>
      <c r="M27" s="24">
        <v>6</v>
      </c>
      <c r="N27" s="4">
        <f t="shared" si="6"/>
        <v>1</v>
      </c>
    </row>
    <row r="28" spans="1:14" s="4" customFormat="1" x14ac:dyDescent="0.2">
      <c r="A28" s="15" t="s">
        <v>155</v>
      </c>
      <c r="B28" s="20" t="s">
        <v>156</v>
      </c>
      <c r="C28" s="19">
        <v>4</v>
      </c>
      <c r="D28" s="4">
        <f t="shared" si="1"/>
        <v>3</v>
      </c>
      <c r="E28" s="19">
        <v>3</v>
      </c>
      <c r="F28" s="4">
        <f t="shared" si="2"/>
        <v>4</v>
      </c>
      <c r="G28" s="19">
        <v>2</v>
      </c>
      <c r="H28" s="4">
        <f t="shared" si="3"/>
        <v>5</v>
      </c>
      <c r="I28" s="24">
        <v>5</v>
      </c>
      <c r="J28" s="4">
        <f t="shared" si="4"/>
        <v>2</v>
      </c>
      <c r="K28" s="24">
        <v>1</v>
      </c>
      <c r="L28" s="4">
        <f t="shared" si="5"/>
        <v>6</v>
      </c>
      <c r="M28" s="24">
        <v>6</v>
      </c>
      <c r="N28" s="4">
        <f t="shared" si="6"/>
        <v>1</v>
      </c>
    </row>
    <row r="29" spans="1:14" s="4" customFormat="1" x14ac:dyDescent="0.2">
      <c r="A29" s="15" t="s">
        <v>157</v>
      </c>
      <c r="B29" s="20" t="s">
        <v>158</v>
      </c>
      <c r="C29" s="19">
        <v>5</v>
      </c>
      <c r="D29" s="4">
        <f t="shared" si="1"/>
        <v>2</v>
      </c>
      <c r="E29" s="19">
        <v>6</v>
      </c>
      <c r="F29" s="4">
        <f t="shared" si="2"/>
        <v>1</v>
      </c>
      <c r="G29" s="19">
        <v>3</v>
      </c>
      <c r="H29" s="4">
        <f t="shared" si="3"/>
        <v>4</v>
      </c>
      <c r="I29" s="24">
        <v>4</v>
      </c>
      <c r="J29" s="4">
        <f t="shared" si="4"/>
        <v>3</v>
      </c>
      <c r="K29" s="24">
        <v>1</v>
      </c>
      <c r="L29" s="4">
        <f t="shared" si="5"/>
        <v>6</v>
      </c>
      <c r="M29" s="24">
        <v>2</v>
      </c>
      <c r="N29" s="4">
        <f t="shared" si="6"/>
        <v>5</v>
      </c>
    </row>
    <row r="30" spans="1:14" s="4" customFormat="1" x14ac:dyDescent="0.2">
      <c r="A30" s="15" t="s">
        <v>159</v>
      </c>
      <c r="B30" s="20" t="s">
        <v>160</v>
      </c>
      <c r="C30" s="19">
        <v>2</v>
      </c>
      <c r="D30" s="4">
        <f t="shared" si="1"/>
        <v>5</v>
      </c>
      <c r="E30" s="19">
        <v>1</v>
      </c>
      <c r="F30" s="4">
        <f t="shared" si="2"/>
        <v>6</v>
      </c>
      <c r="G30" s="19">
        <v>3</v>
      </c>
      <c r="H30" s="4">
        <f t="shared" si="3"/>
        <v>4</v>
      </c>
      <c r="I30" s="24">
        <v>5</v>
      </c>
      <c r="J30" s="4">
        <f t="shared" si="4"/>
        <v>2</v>
      </c>
      <c r="K30" s="24">
        <v>4</v>
      </c>
      <c r="L30" s="4">
        <f t="shared" si="5"/>
        <v>3</v>
      </c>
      <c r="M30" s="24">
        <v>6</v>
      </c>
      <c r="N30" s="4">
        <f t="shared" si="6"/>
        <v>1</v>
      </c>
    </row>
    <row r="31" spans="1:14" s="4" customFormat="1" x14ac:dyDescent="0.2">
      <c r="A31" s="15" t="s">
        <v>161</v>
      </c>
      <c r="B31" s="4" t="s">
        <v>162</v>
      </c>
      <c r="C31" s="19">
        <v>2</v>
      </c>
      <c r="D31" s="4">
        <f t="shared" si="1"/>
        <v>5</v>
      </c>
      <c r="E31" s="19">
        <v>1</v>
      </c>
      <c r="F31" s="4">
        <f t="shared" si="2"/>
        <v>6</v>
      </c>
      <c r="G31" s="19">
        <v>3</v>
      </c>
      <c r="H31" s="4">
        <f t="shared" si="3"/>
        <v>4</v>
      </c>
      <c r="I31" s="24">
        <v>4</v>
      </c>
      <c r="J31" s="4">
        <f t="shared" si="4"/>
        <v>3</v>
      </c>
      <c r="K31" s="24">
        <v>5</v>
      </c>
      <c r="L31" s="4">
        <f t="shared" si="5"/>
        <v>2</v>
      </c>
      <c r="M31" s="24">
        <v>6</v>
      </c>
      <c r="N31" s="4">
        <f t="shared" si="6"/>
        <v>1</v>
      </c>
    </row>
    <row r="32" spans="1:14" s="4" customFormat="1" x14ac:dyDescent="0.2">
      <c r="A32" s="15" t="s">
        <v>115</v>
      </c>
      <c r="B32" s="20" t="s">
        <v>163</v>
      </c>
      <c r="C32" s="19">
        <v>5</v>
      </c>
      <c r="D32" s="4">
        <f t="shared" si="1"/>
        <v>2</v>
      </c>
      <c r="E32" s="19">
        <v>4</v>
      </c>
      <c r="F32" s="4">
        <f t="shared" si="2"/>
        <v>3</v>
      </c>
      <c r="G32" s="19">
        <v>3</v>
      </c>
      <c r="H32" s="4">
        <f t="shared" si="3"/>
        <v>4</v>
      </c>
      <c r="I32" s="24">
        <v>6</v>
      </c>
      <c r="J32" s="4">
        <f t="shared" si="4"/>
        <v>1</v>
      </c>
      <c r="K32" s="24">
        <v>2</v>
      </c>
      <c r="L32" s="4">
        <f t="shared" si="5"/>
        <v>5</v>
      </c>
      <c r="M32" s="24">
        <v>1</v>
      </c>
      <c r="N32" s="4">
        <f t="shared" si="6"/>
        <v>6</v>
      </c>
    </row>
    <row r="33" spans="1:14" s="4" customFormat="1" x14ac:dyDescent="0.2">
      <c r="A33" s="15" t="s">
        <v>164</v>
      </c>
      <c r="B33" s="20" t="s">
        <v>165</v>
      </c>
      <c r="C33" s="19">
        <v>3</v>
      </c>
      <c r="D33" s="4">
        <f t="shared" si="1"/>
        <v>4</v>
      </c>
      <c r="E33" s="19">
        <v>4</v>
      </c>
      <c r="F33" s="4">
        <f t="shared" si="2"/>
        <v>3</v>
      </c>
      <c r="G33" s="19">
        <v>1</v>
      </c>
      <c r="H33" s="4">
        <f t="shared" si="3"/>
        <v>6</v>
      </c>
      <c r="I33" s="24">
        <v>6</v>
      </c>
      <c r="J33" s="4">
        <f t="shared" si="4"/>
        <v>1</v>
      </c>
      <c r="K33" s="24">
        <v>5</v>
      </c>
      <c r="L33" s="4">
        <f t="shared" si="5"/>
        <v>2</v>
      </c>
      <c r="M33" s="24">
        <v>2</v>
      </c>
      <c r="N33" s="4">
        <f t="shared" si="6"/>
        <v>5</v>
      </c>
    </row>
    <row r="34" spans="1:14" s="4" customFormat="1" x14ac:dyDescent="0.2">
      <c r="A34" s="15" t="s">
        <v>166</v>
      </c>
      <c r="B34" s="20" t="s">
        <v>167</v>
      </c>
      <c r="C34" s="19">
        <v>3</v>
      </c>
      <c r="D34" s="4">
        <f t="shared" si="1"/>
        <v>4</v>
      </c>
      <c r="E34" s="19">
        <v>4</v>
      </c>
      <c r="F34" s="4">
        <f t="shared" si="2"/>
        <v>3</v>
      </c>
      <c r="G34" s="19">
        <v>1</v>
      </c>
      <c r="H34" s="4">
        <f t="shared" si="3"/>
        <v>6</v>
      </c>
      <c r="I34" s="24">
        <v>6</v>
      </c>
      <c r="J34" s="4">
        <f t="shared" si="4"/>
        <v>1</v>
      </c>
      <c r="K34" s="24">
        <v>5</v>
      </c>
      <c r="L34" s="4">
        <f t="shared" si="5"/>
        <v>2</v>
      </c>
      <c r="M34" s="24">
        <v>2</v>
      </c>
      <c r="N34" s="4">
        <f t="shared" si="6"/>
        <v>5</v>
      </c>
    </row>
    <row r="35" spans="1:14" s="4" customFormat="1" x14ac:dyDescent="0.2">
      <c r="A35" s="15" t="s">
        <v>168</v>
      </c>
      <c r="B35" s="20" t="s">
        <v>169</v>
      </c>
      <c r="C35" s="19">
        <v>5</v>
      </c>
      <c r="D35" s="4">
        <f t="shared" si="1"/>
        <v>2</v>
      </c>
      <c r="E35" s="19">
        <v>1</v>
      </c>
      <c r="F35" s="4">
        <f t="shared" si="2"/>
        <v>6</v>
      </c>
      <c r="G35" s="19">
        <v>4</v>
      </c>
      <c r="H35" s="4">
        <f t="shared" si="3"/>
        <v>3</v>
      </c>
      <c r="I35" s="24">
        <v>2</v>
      </c>
      <c r="J35" s="4">
        <f t="shared" si="4"/>
        <v>5</v>
      </c>
      <c r="K35" s="24">
        <v>3</v>
      </c>
      <c r="L35" s="4">
        <f t="shared" si="5"/>
        <v>4</v>
      </c>
      <c r="M35" s="24">
        <v>6</v>
      </c>
      <c r="N35" s="4">
        <f t="shared" si="6"/>
        <v>1</v>
      </c>
    </row>
    <row r="36" spans="1:14" s="4" customFormat="1" x14ac:dyDescent="0.2">
      <c r="A36" s="15" t="s">
        <v>170</v>
      </c>
      <c r="B36" s="20" t="s">
        <v>171</v>
      </c>
      <c r="C36" s="19">
        <v>6</v>
      </c>
      <c r="D36" s="4">
        <f t="shared" si="1"/>
        <v>1</v>
      </c>
      <c r="E36" s="19">
        <v>5</v>
      </c>
      <c r="F36" s="4">
        <f t="shared" si="2"/>
        <v>2</v>
      </c>
      <c r="G36" s="19">
        <v>1</v>
      </c>
      <c r="H36" s="4">
        <f t="shared" si="3"/>
        <v>6</v>
      </c>
      <c r="I36" s="24">
        <v>2</v>
      </c>
      <c r="J36" s="4">
        <f t="shared" si="4"/>
        <v>5</v>
      </c>
      <c r="K36" s="24">
        <v>4</v>
      </c>
      <c r="L36" s="4">
        <f t="shared" si="5"/>
        <v>3</v>
      </c>
      <c r="M36" s="24">
        <v>3</v>
      </c>
      <c r="N36" s="4">
        <f t="shared" si="6"/>
        <v>4</v>
      </c>
    </row>
    <row r="37" spans="1:14" s="4" customFormat="1" x14ac:dyDescent="0.2">
      <c r="A37" s="17" t="s">
        <v>172</v>
      </c>
      <c r="B37" s="20" t="s">
        <v>173</v>
      </c>
      <c r="C37" s="19">
        <v>1</v>
      </c>
      <c r="D37" s="4">
        <f t="shared" si="1"/>
        <v>6</v>
      </c>
      <c r="E37" s="19">
        <v>2</v>
      </c>
      <c r="F37" s="4">
        <f t="shared" si="2"/>
        <v>5</v>
      </c>
      <c r="G37" s="19">
        <v>3</v>
      </c>
      <c r="H37" s="4">
        <f t="shared" si="3"/>
        <v>4</v>
      </c>
      <c r="I37" s="24">
        <v>5</v>
      </c>
      <c r="J37" s="4">
        <f t="shared" si="4"/>
        <v>2</v>
      </c>
      <c r="K37" s="24">
        <v>6</v>
      </c>
      <c r="L37" s="4">
        <f t="shared" si="5"/>
        <v>1</v>
      </c>
      <c r="M37" s="24">
        <v>4</v>
      </c>
      <c r="N37" s="4">
        <f t="shared" si="6"/>
        <v>3</v>
      </c>
    </row>
    <row r="38" spans="1:14" s="4" customFormat="1" x14ac:dyDescent="0.2">
      <c r="A38" s="17" t="s">
        <v>174</v>
      </c>
      <c r="B38" s="20" t="s">
        <v>175</v>
      </c>
      <c r="C38" s="19">
        <v>1</v>
      </c>
      <c r="D38" s="4">
        <f t="shared" si="1"/>
        <v>6</v>
      </c>
      <c r="E38" s="19">
        <v>3</v>
      </c>
      <c r="F38" s="4">
        <f t="shared" si="2"/>
        <v>4</v>
      </c>
      <c r="G38" s="19">
        <v>2</v>
      </c>
      <c r="H38" s="4">
        <f t="shared" si="3"/>
        <v>5</v>
      </c>
      <c r="I38" s="24">
        <v>4</v>
      </c>
      <c r="J38" s="4">
        <f t="shared" si="4"/>
        <v>3</v>
      </c>
      <c r="K38" s="24">
        <v>6</v>
      </c>
      <c r="L38" s="4">
        <f t="shared" si="5"/>
        <v>1</v>
      </c>
      <c r="M38" s="24">
        <v>5</v>
      </c>
      <c r="N38" s="4">
        <f t="shared" si="6"/>
        <v>2</v>
      </c>
    </row>
    <row r="39" spans="1:14" s="4" customFormat="1" x14ac:dyDescent="0.2">
      <c r="A39" s="17" t="s">
        <v>176</v>
      </c>
      <c r="B39" s="20" t="s">
        <v>177</v>
      </c>
      <c r="C39" s="19">
        <v>4</v>
      </c>
      <c r="D39" s="4">
        <f t="shared" si="1"/>
        <v>3</v>
      </c>
      <c r="E39" s="19">
        <v>1</v>
      </c>
      <c r="F39" s="4">
        <f t="shared" si="2"/>
        <v>6</v>
      </c>
      <c r="G39" s="19">
        <v>3</v>
      </c>
      <c r="H39" s="4">
        <f t="shared" si="3"/>
        <v>4</v>
      </c>
      <c r="I39" s="24">
        <v>2</v>
      </c>
      <c r="J39" s="4">
        <f t="shared" si="4"/>
        <v>5</v>
      </c>
      <c r="K39" s="24">
        <v>6</v>
      </c>
      <c r="L39" s="4">
        <f t="shared" si="5"/>
        <v>1</v>
      </c>
      <c r="M39" s="24">
        <v>5</v>
      </c>
      <c r="N39" s="4">
        <f t="shared" si="6"/>
        <v>2</v>
      </c>
    </row>
    <row r="40" spans="1:14" s="4" customFormat="1" x14ac:dyDescent="0.2">
      <c r="A40" s="17" t="s">
        <v>178</v>
      </c>
      <c r="B40" s="20" t="s">
        <v>179</v>
      </c>
      <c r="C40" s="19">
        <v>3</v>
      </c>
      <c r="D40" s="4">
        <f t="shared" si="1"/>
        <v>4</v>
      </c>
      <c r="E40" s="19">
        <v>2</v>
      </c>
      <c r="F40" s="4">
        <f t="shared" si="2"/>
        <v>5</v>
      </c>
      <c r="G40" s="19">
        <v>4</v>
      </c>
      <c r="H40" s="4">
        <f t="shared" si="3"/>
        <v>3</v>
      </c>
      <c r="I40" s="24">
        <v>6</v>
      </c>
      <c r="J40" s="4">
        <f t="shared" si="4"/>
        <v>1</v>
      </c>
      <c r="K40" s="24">
        <v>1</v>
      </c>
      <c r="L40" s="4">
        <f t="shared" si="5"/>
        <v>6</v>
      </c>
      <c r="M40" s="24">
        <v>5</v>
      </c>
      <c r="N40" s="4">
        <f t="shared" si="6"/>
        <v>2</v>
      </c>
    </row>
    <row r="41" spans="1:14" s="4" customFormat="1" x14ac:dyDescent="0.2">
      <c r="A41" s="17" t="s">
        <v>180</v>
      </c>
      <c r="B41" s="20" t="s">
        <v>181</v>
      </c>
      <c r="C41" s="19">
        <v>5</v>
      </c>
      <c r="D41" s="4">
        <f t="shared" si="1"/>
        <v>2</v>
      </c>
      <c r="E41" s="19">
        <v>3</v>
      </c>
      <c r="F41" s="4">
        <f t="shared" si="2"/>
        <v>4</v>
      </c>
      <c r="G41" s="19">
        <v>1</v>
      </c>
      <c r="H41" s="4">
        <f t="shared" si="3"/>
        <v>6</v>
      </c>
      <c r="I41" s="24">
        <v>2</v>
      </c>
      <c r="J41" s="4">
        <f t="shared" si="4"/>
        <v>5</v>
      </c>
      <c r="K41" s="24">
        <v>4</v>
      </c>
      <c r="L41" s="4">
        <f t="shared" si="5"/>
        <v>3</v>
      </c>
      <c r="M41" s="24">
        <v>6</v>
      </c>
      <c r="N41" s="4">
        <f t="shared" si="6"/>
        <v>1</v>
      </c>
    </row>
    <row r="42" spans="1:14" s="4" customFormat="1" x14ac:dyDescent="0.2">
      <c r="A42" s="17" t="s">
        <v>182</v>
      </c>
      <c r="B42" s="20" t="s">
        <v>183</v>
      </c>
      <c r="C42" s="19">
        <v>3</v>
      </c>
      <c r="D42" s="4">
        <f t="shared" si="1"/>
        <v>4</v>
      </c>
      <c r="E42" s="19">
        <v>1</v>
      </c>
      <c r="F42" s="4">
        <f t="shared" si="2"/>
        <v>6</v>
      </c>
      <c r="G42" s="19">
        <v>4</v>
      </c>
      <c r="H42" s="4">
        <f t="shared" si="3"/>
        <v>3</v>
      </c>
      <c r="I42" s="24">
        <v>6</v>
      </c>
      <c r="J42" s="4">
        <f t="shared" si="4"/>
        <v>1</v>
      </c>
      <c r="K42" s="24">
        <v>2</v>
      </c>
      <c r="L42" s="4">
        <f t="shared" si="5"/>
        <v>5</v>
      </c>
      <c r="M42" s="24">
        <v>5</v>
      </c>
      <c r="N42" s="4">
        <f t="shared" si="6"/>
        <v>2</v>
      </c>
    </row>
    <row r="43" spans="1:14" s="4" customFormat="1" x14ac:dyDescent="0.2">
      <c r="A43" s="3" t="s">
        <v>15</v>
      </c>
      <c r="C43" s="24"/>
      <c r="D43" s="3">
        <f>SUM(D15:D42)</f>
        <v>92</v>
      </c>
      <c r="E43" s="24"/>
      <c r="F43" s="3">
        <f>SUM(F15:F42)</f>
        <v>107</v>
      </c>
      <c r="G43" s="24"/>
      <c r="H43" s="3">
        <f>SUM(H15:H42)</f>
        <v>121</v>
      </c>
      <c r="I43" s="63"/>
      <c r="J43" s="3">
        <f>SUM(J15:J42)</f>
        <v>83</v>
      </c>
      <c r="K43" s="63"/>
      <c r="L43" s="3">
        <f>SUM(L15:L42)</f>
        <v>108</v>
      </c>
      <c r="M43" s="63"/>
      <c r="N43" s="3">
        <f>SUM(N15:N42)</f>
        <v>77</v>
      </c>
    </row>
    <row r="44" spans="1:14" s="3" customFormat="1" x14ac:dyDescent="0.2">
      <c r="B44" s="3" t="s">
        <v>24</v>
      </c>
      <c r="C44" s="3">
        <f>COUNT(C15:C42)</f>
        <v>28</v>
      </c>
      <c r="D44" s="3" t="str">
        <f>+D14</f>
        <v>C2-1</v>
      </c>
      <c r="F44" s="3" t="str">
        <f>+F14</f>
        <v>C2-2</v>
      </c>
      <c r="H44" s="3" t="str">
        <f>+H14</f>
        <v>C2-3</v>
      </c>
      <c r="I44" s="63"/>
      <c r="J44" s="3" t="str">
        <f t="shared" ref="J44:N44" si="7">+J14</f>
        <v>C2-4</v>
      </c>
      <c r="K44" s="63"/>
      <c r="L44" s="3" t="str">
        <f t="shared" si="7"/>
        <v>C2-6</v>
      </c>
      <c r="M44" s="63"/>
      <c r="N44" s="3" t="str">
        <f t="shared" si="7"/>
        <v>C2-7</v>
      </c>
    </row>
    <row r="45" spans="1:14" s="4" customFormat="1" x14ac:dyDescent="0.2">
      <c r="I45" s="24"/>
      <c r="K45" s="24"/>
      <c r="M45" s="24"/>
    </row>
    <row r="46" spans="1:14" s="4" customFormat="1" x14ac:dyDescent="0.2">
      <c r="I46" s="24"/>
      <c r="K46" s="24"/>
      <c r="M46" s="24"/>
    </row>
    <row r="47" spans="1:14" s="4" customFormat="1" x14ac:dyDescent="0.2">
      <c r="D47" s="2"/>
      <c r="E47" s="2"/>
      <c r="I47" s="24"/>
      <c r="K47" s="24"/>
      <c r="M47" s="24"/>
    </row>
    <row r="48" spans="1:14" s="4" customFormat="1" x14ac:dyDescent="0.2">
      <c r="D48" s="3"/>
      <c r="E48" s="3"/>
      <c r="I48" s="24"/>
      <c r="K48" s="24"/>
      <c r="M48" s="24"/>
    </row>
    <row r="49" spans="9:13" s="4" customFormat="1" x14ac:dyDescent="0.2">
      <c r="I49" s="24"/>
      <c r="K49" s="24"/>
      <c r="M49" s="24"/>
    </row>
    <row r="50" spans="9:13" s="4" customFormat="1" x14ac:dyDescent="0.2">
      <c r="I50" s="24"/>
      <c r="K50" s="24"/>
      <c r="M50" s="24"/>
    </row>
    <row r="51" spans="9:13" s="4" customFormat="1" x14ac:dyDescent="0.2">
      <c r="I51" s="24"/>
      <c r="K51" s="24"/>
      <c r="M51" s="24"/>
    </row>
    <row r="52" spans="9:13" s="4" customFormat="1" x14ac:dyDescent="0.2">
      <c r="I52" s="24"/>
      <c r="K52" s="24"/>
      <c r="M52" s="24"/>
    </row>
    <row r="53" spans="9:13" s="4" customFormat="1" x14ac:dyDescent="0.2">
      <c r="I53" s="24"/>
      <c r="K53" s="24"/>
      <c r="M53" s="24"/>
    </row>
    <row r="54" spans="9:13" s="4" customFormat="1" x14ac:dyDescent="0.2">
      <c r="I54" s="24"/>
      <c r="K54" s="24"/>
      <c r="M54" s="24"/>
    </row>
  </sheetData>
  <printOptions gridLines="1"/>
  <pageMargins left="0.75" right="0.75" top="1" bottom="1" header="0.5" footer="0.5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zoomScaleNormal="100" workbookViewId="0">
      <pane ySplit="14" topLeftCell="A30" activePane="bottomLeft" state="frozen"/>
      <selection pane="bottomLeft" activeCell="J8" sqref="J8"/>
    </sheetView>
  </sheetViews>
  <sheetFormatPr defaultRowHeight="12.75" x14ac:dyDescent="0.2"/>
  <cols>
    <col min="1" max="1" width="35.85546875" style="15" bestFit="1" customWidth="1"/>
    <col min="2" max="2" width="11.28515625" customWidth="1"/>
    <col min="9" max="9" width="10.7109375" customWidth="1"/>
  </cols>
  <sheetData>
    <row r="1" spans="1:14" x14ac:dyDescent="0.2">
      <c r="B1" s="1" t="s">
        <v>0</v>
      </c>
    </row>
    <row r="2" spans="1:14" x14ac:dyDescent="0.2">
      <c r="B2" s="1" t="s">
        <v>80</v>
      </c>
      <c r="H2" s="3" t="s">
        <v>16</v>
      </c>
      <c r="I2" s="4"/>
      <c r="J2" s="4"/>
    </row>
    <row r="3" spans="1:14" x14ac:dyDescent="0.2">
      <c r="B3" s="1" t="s">
        <v>10</v>
      </c>
      <c r="H3" s="4"/>
      <c r="I3" s="4"/>
    </row>
    <row r="4" spans="1:14" x14ac:dyDescent="0.2">
      <c r="B4" s="1" t="s">
        <v>3</v>
      </c>
      <c r="C4" s="1" t="s">
        <v>2</v>
      </c>
      <c r="E4" s="1" t="s">
        <v>23</v>
      </c>
      <c r="G4">
        <f>+C44</f>
        <v>28</v>
      </c>
      <c r="H4" s="3"/>
      <c r="I4" s="3" t="s">
        <v>15</v>
      </c>
      <c r="J4" s="3" t="s">
        <v>6</v>
      </c>
    </row>
    <row r="5" spans="1:14" x14ac:dyDescent="0.2">
      <c r="B5">
        <v>1</v>
      </c>
      <c r="C5">
        <v>6</v>
      </c>
      <c r="H5" s="21" t="str">
        <f>+D44</f>
        <v>D4</v>
      </c>
      <c r="I5" s="22">
        <f>+D43</f>
        <v>105</v>
      </c>
      <c r="J5" s="22">
        <f t="shared" ref="J5:J10" si="0">RANK(I5,$I$5:$I$11,0)</f>
        <v>2</v>
      </c>
      <c r="K5" s="42"/>
      <c r="L5" s="3"/>
      <c r="M5" s="4"/>
      <c r="N5" s="4"/>
    </row>
    <row r="6" spans="1:14" x14ac:dyDescent="0.2">
      <c r="B6">
        <v>2</v>
      </c>
      <c r="C6">
        <v>5</v>
      </c>
      <c r="F6" t="s">
        <v>7</v>
      </c>
      <c r="H6" s="21" t="str">
        <f>+F44</f>
        <v>D5</v>
      </c>
      <c r="I6" s="22">
        <f>+F43</f>
        <v>99</v>
      </c>
      <c r="J6" s="22">
        <f t="shared" si="0"/>
        <v>3</v>
      </c>
      <c r="K6" s="42"/>
      <c r="L6" s="3"/>
      <c r="M6" s="4"/>
      <c r="N6" s="4"/>
    </row>
    <row r="7" spans="1:14" x14ac:dyDescent="0.2">
      <c r="B7">
        <v>3</v>
      </c>
      <c r="C7">
        <v>4</v>
      </c>
      <c r="H7" s="21" t="str">
        <f>+H44</f>
        <v>D8</v>
      </c>
      <c r="I7" s="22">
        <f>+H43</f>
        <v>85</v>
      </c>
      <c r="J7" s="22">
        <f t="shared" si="0"/>
        <v>6</v>
      </c>
      <c r="K7" s="42"/>
    </row>
    <row r="8" spans="1:14" x14ac:dyDescent="0.2">
      <c r="B8">
        <v>4</v>
      </c>
      <c r="C8">
        <v>3</v>
      </c>
      <c r="H8" s="21" t="str">
        <f>+J44</f>
        <v>D9</v>
      </c>
      <c r="I8" s="22">
        <f>+J43</f>
        <v>96</v>
      </c>
      <c r="J8" s="22">
        <f t="shared" si="0"/>
        <v>4</v>
      </c>
      <c r="K8" s="42"/>
    </row>
    <row r="9" spans="1:14" x14ac:dyDescent="0.2">
      <c r="B9">
        <v>5</v>
      </c>
      <c r="C9">
        <v>2</v>
      </c>
      <c r="H9" s="21" t="str">
        <f>+L44</f>
        <v>D10</v>
      </c>
      <c r="I9" s="22">
        <f>+L43</f>
        <v>96</v>
      </c>
      <c r="J9" s="22">
        <f t="shared" si="0"/>
        <v>4</v>
      </c>
      <c r="K9" s="42"/>
    </row>
    <row r="10" spans="1:14" x14ac:dyDescent="0.2">
      <c r="B10">
        <v>6</v>
      </c>
      <c r="C10">
        <v>1</v>
      </c>
      <c r="H10" s="21" t="str">
        <f>+N44</f>
        <v>D12</v>
      </c>
      <c r="I10" s="22">
        <f>+N43</f>
        <v>107</v>
      </c>
      <c r="J10" s="22">
        <f t="shared" si="0"/>
        <v>1</v>
      </c>
      <c r="K10" s="42"/>
    </row>
    <row r="11" spans="1:14" x14ac:dyDescent="0.2">
      <c r="J11" s="23"/>
      <c r="K11" s="23"/>
    </row>
    <row r="12" spans="1:14" x14ac:dyDescent="0.2">
      <c r="C12" s="18" t="s">
        <v>22</v>
      </c>
      <c r="E12" s="18" t="s">
        <v>22</v>
      </c>
      <c r="G12" s="18" t="s">
        <v>22</v>
      </c>
      <c r="I12" s="18" t="s">
        <v>22</v>
      </c>
      <c r="K12" s="18" t="s">
        <v>22</v>
      </c>
      <c r="M12" s="18" t="s">
        <v>22</v>
      </c>
    </row>
    <row r="13" spans="1:14" s="4" customFormat="1" x14ac:dyDescent="0.2">
      <c r="A13" s="16" t="s">
        <v>12</v>
      </c>
      <c r="B13" s="3" t="s">
        <v>13</v>
      </c>
      <c r="C13" s="18" t="s">
        <v>4</v>
      </c>
      <c r="D13" s="3" t="s">
        <v>5</v>
      </c>
      <c r="E13" s="18" t="s">
        <v>4</v>
      </c>
      <c r="F13" s="3" t="s">
        <v>5</v>
      </c>
      <c r="G13" s="18" t="s">
        <v>4</v>
      </c>
      <c r="H13" s="3" t="s">
        <v>5</v>
      </c>
      <c r="I13" s="18" t="s">
        <v>4</v>
      </c>
      <c r="J13" s="3" t="s">
        <v>5</v>
      </c>
      <c r="K13" s="18" t="s">
        <v>4</v>
      </c>
      <c r="L13" s="3" t="s">
        <v>5</v>
      </c>
      <c r="M13" s="18" t="s">
        <v>4</v>
      </c>
      <c r="N13" s="3" t="s">
        <v>5</v>
      </c>
    </row>
    <row r="14" spans="1:14" s="4" customFormat="1" x14ac:dyDescent="0.2">
      <c r="A14" s="15"/>
      <c r="B14" s="3"/>
      <c r="C14" s="18" t="s">
        <v>20</v>
      </c>
      <c r="D14" s="3" t="s">
        <v>20</v>
      </c>
      <c r="E14" s="18" t="s">
        <v>21</v>
      </c>
      <c r="F14" s="3" t="s">
        <v>21</v>
      </c>
      <c r="G14" s="18" t="s">
        <v>74</v>
      </c>
      <c r="H14" s="3" t="s">
        <v>74</v>
      </c>
      <c r="I14" s="18" t="s">
        <v>129</v>
      </c>
      <c r="J14" s="3" t="s">
        <v>129</v>
      </c>
      <c r="K14" s="18" t="s">
        <v>130</v>
      </c>
      <c r="L14" s="3" t="s">
        <v>130</v>
      </c>
      <c r="M14" s="18" t="s">
        <v>131</v>
      </c>
      <c r="N14" s="3" t="s">
        <v>131</v>
      </c>
    </row>
    <row r="15" spans="1:14" s="4" customFormat="1" x14ac:dyDescent="0.2">
      <c r="A15" s="17" t="s">
        <v>132</v>
      </c>
      <c r="B15" s="20" t="s">
        <v>133</v>
      </c>
      <c r="C15" s="19">
        <v>3</v>
      </c>
      <c r="D15" s="4">
        <f t="shared" ref="D15:D42" si="1">IF(C15=$B$5,$C$5,IF(C15=$B$6,$C$6,IF(C15=$B$7,$C$7,IF(C15=$B$8,$C$8,IF(C15=$B$9,$C$9,IF(C15=$B$10,$C$10,0))))))</f>
        <v>4</v>
      </c>
      <c r="E15" s="19">
        <v>2</v>
      </c>
      <c r="F15" s="4">
        <f t="shared" ref="F15:F36" si="2">IF(E15=$B$5,$C$5,IF(E15=$B$6,$C$6,IF(E15=$B$7,$C$7,IF(E15=$B$8,$C$8,IF(E15=$B$9,$C$9,IF(E15=$B$10,$C$10,0))))))</f>
        <v>5</v>
      </c>
      <c r="G15" s="19">
        <v>1</v>
      </c>
      <c r="H15" s="4">
        <f t="shared" ref="H15:H42" si="3">IF(G15=$B$5,$C$5,IF(G15=$B$6,$C$6,IF(G15=$B$7,$C$7,IF(G15=$B$8,$C$8,IF(G15=$B$9,$C$9,IF(G15=$B$10,$C$10,0))))))</f>
        <v>6</v>
      </c>
      <c r="I15" s="19">
        <v>6</v>
      </c>
      <c r="J15" s="4">
        <f t="shared" ref="J15:L30" si="4">IF(I15=$B$5,$C$5,IF(I15=$B$6,$C$6,IF(I15=$B$7,$C$7,IF(I15=$B$8,$C$8,IF(I15=$B$9,$C$9,IF(I15=$B$10,$C$10,0))))))</f>
        <v>1</v>
      </c>
      <c r="K15" s="19">
        <v>5</v>
      </c>
      <c r="L15" s="4">
        <f t="shared" si="4"/>
        <v>2</v>
      </c>
      <c r="M15" s="19">
        <v>4</v>
      </c>
      <c r="N15" s="4">
        <f t="shared" ref="N15:N42" si="5">IF(M15=$B$5,$C$5,IF(M15=$B$6,$C$6,IF(M15=$B$7,$C$7,IF(M15=$B$8,$C$8,IF(M15=$B$9,$C$9,IF(M15=$B$10,$C$10,0))))))</f>
        <v>3</v>
      </c>
    </row>
    <row r="16" spans="1:14" s="4" customFormat="1" x14ac:dyDescent="0.2">
      <c r="A16" s="17" t="s">
        <v>134</v>
      </c>
      <c r="B16" s="20" t="s">
        <v>135</v>
      </c>
      <c r="C16" s="19">
        <v>6</v>
      </c>
      <c r="D16" s="4">
        <f t="shared" si="1"/>
        <v>1</v>
      </c>
      <c r="E16" s="19">
        <v>5</v>
      </c>
      <c r="F16" s="4">
        <f t="shared" si="2"/>
        <v>2</v>
      </c>
      <c r="G16" s="19">
        <v>2</v>
      </c>
      <c r="H16" s="4">
        <f t="shared" si="3"/>
        <v>5</v>
      </c>
      <c r="I16" s="19">
        <v>1</v>
      </c>
      <c r="J16" s="4">
        <f t="shared" si="4"/>
        <v>6</v>
      </c>
      <c r="K16" s="19">
        <v>3</v>
      </c>
      <c r="L16" s="4">
        <f t="shared" si="4"/>
        <v>4</v>
      </c>
      <c r="M16" s="19">
        <v>4</v>
      </c>
      <c r="N16" s="4">
        <f t="shared" si="5"/>
        <v>3</v>
      </c>
    </row>
    <row r="17" spans="1:16" s="4" customFormat="1" x14ac:dyDescent="0.2">
      <c r="A17" s="17" t="s">
        <v>136</v>
      </c>
      <c r="B17" s="20" t="s">
        <v>137</v>
      </c>
      <c r="C17" s="19">
        <v>5</v>
      </c>
      <c r="D17" s="4">
        <f t="shared" si="1"/>
        <v>2</v>
      </c>
      <c r="E17" s="19">
        <v>6</v>
      </c>
      <c r="F17" s="4">
        <f t="shared" si="2"/>
        <v>1</v>
      </c>
      <c r="G17" s="19">
        <v>3</v>
      </c>
      <c r="H17" s="4">
        <f t="shared" si="3"/>
        <v>4</v>
      </c>
      <c r="I17" s="19">
        <v>2</v>
      </c>
      <c r="J17" s="4">
        <f t="shared" si="4"/>
        <v>5</v>
      </c>
      <c r="K17" s="19">
        <v>1</v>
      </c>
      <c r="L17" s="4">
        <f t="shared" si="4"/>
        <v>6</v>
      </c>
      <c r="M17" s="19">
        <v>4</v>
      </c>
      <c r="N17" s="4">
        <f t="shared" si="5"/>
        <v>3</v>
      </c>
    </row>
    <row r="18" spans="1:16" s="4" customFormat="1" x14ac:dyDescent="0.2">
      <c r="A18" s="17" t="s">
        <v>138</v>
      </c>
      <c r="B18" s="20" t="s">
        <v>139</v>
      </c>
      <c r="C18" s="19">
        <v>3</v>
      </c>
      <c r="D18" s="4">
        <f t="shared" si="1"/>
        <v>4</v>
      </c>
      <c r="E18" s="19">
        <v>5</v>
      </c>
      <c r="F18" s="4">
        <f t="shared" si="2"/>
        <v>2</v>
      </c>
      <c r="G18" s="19">
        <v>6</v>
      </c>
      <c r="H18" s="4">
        <f t="shared" si="3"/>
        <v>1</v>
      </c>
      <c r="I18" s="19">
        <v>1</v>
      </c>
      <c r="J18" s="4">
        <f t="shared" si="4"/>
        <v>6</v>
      </c>
      <c r="K18" s="19">
        <v>2</v>
      </c>
      <c r="L18" s="4">
        <f t="shared" si="4"/>
        <v>5</v>
      </c>
      <c r="M18" s="19">
        <v>4</v>
      </c>
      <c r="N18" s="4">
        <f t="shared" si="5"/>
        <v>3</v>
      </c>
    </row>
    <row r="19" spans="1:16" s="4" customFormat="1" x14ac:dyDescent="0.2">
      <c r="A19" s="17" t="s">
        <v>140</v>
      </c>
      <c r="B19" s="20" t="s">
        <v>141</v>
      </c>
      <c r="C19" s="19">
        <v>1</v>
      </c>
      <c r="D19" s="4">
        <f t="shared" si="1"/>
        <v>6</v>
      </c>
      <c r="E19" s="19">
        <v>5</v>
      </c>
      <c r="F19" s="4">
        <f t="shared" si="2"/>
        <v>2</v>
      </c>
      <c r="G19" s="19">
        <v>6</v>
      </c>
      <c r="H19" s="4">
        <f t="shared" si="3"/>
        <v>1</v>
      </c>
      <c r="I19" s="19">
        <v>3</v>
      </c>
      <c r="J19" s="4">
        <f t="shared" si="4"/>
        <v>4</v>
      </c>
      <c r="K19" s="19">
        <v>2</v>
      </c>
      <c r="L19" s="4">
        <f t="shared" si="4"/>
        <v>5</v>
      </c>
      <c r="M19" s="19">
        <v>4</v>
      </c>
      <c r="N19" s="4">
        <f t="shared" si="5"/>
        <v>3</v>
      </c>
    </row>
    <row r="20" spans="1:16" s="4" customFormat="1" ht="14.25" customHeight="1" x14ac:dyDescent="0.25">
      <c r="A20" s="17" t="s">
        <v>142</v>
      </c>
      <c r="B20" s="20" t="s">
        <v>78</v>
      </c>
      <c r="C20" s="19">
        <v>3</v>
      </c>
      <c r="D20" s="4">
        <f t="shared" si="1"/>
        <v>4</v>
      </c>
      <c r="E20" s="19">
        <v>5</v>
      </c>
      <c r="F20" s="4">
        <f t="shared" si="2"/>
        <v>2</v>
      </c>
      <c r="G20" s="19">
        <v>6</v>
      </c>
      <c r="H20" s="4">
        <f t="shared" si="3"/>
        <v>1</v>
      </c>
      <c r="I20" s="19">
        <v>1</v>
      </c>
      <c r="J20" s="4">
        <f t="shared" si="4"/>
        <v>6</v>
      </c>
      <c r="K20" s="19">
        <v>2</v>
      </c>
      <c r="L20" s="4">
        <f t="shared" si="4"/>
        <v>5</v>
      </c>
      <c r="M20" s="19">
        <v>4</v>
      </c>
      <c r="N20" s="4">
        <f t="shared" si="5"/>
        <v>3</v>
      </c>
      <c r="P20" s="25"/>
    </row>
    <row r="21" spans="1:16" s="4" customFormat="1" x14ac:dyDescent="0.2">
      <c r="A21" s="17" t="s">
        <v>75</v>
      </c>
      <c r="B21" s="4" t="s">
        <v>76</v>
      </c>
      <c r="C21" s="19">
        <v>4</v>
      </c>
      <c r="D21" s="4">
        <f t="shared" si="1"/>
        <v>3</v>
      </c>
      <c r="E21" s="19">
        <v>3</v>
      </c>
      <c r="F21" s="4">
        <f t="shared" si="2"/>
        <v>4</v>
      </c>
      <c r="G21" s="19">
        <v>2</v>
      </c>
      <c r="H21" s="4">
        <f t="shared" si="3"/>
        <v>5</v>
      </c>
      <c r="I21" s="19">
        <v>1</v>
      </c>
      <c r="J21" s="4">
        <f t="shared" si="4"/>
        <v>6</v>
      </c>
      <c r="K21" s="19">
        <v>5</v>
      </c>
      <c r="L21" s="4">
        <f t="shared" si="4"/>
        <v>2</v>
      </c>
      <c r="M21" s="19">
        <v>6</v>
      </c>
      <c r="N21" s="4">
        <f t="shared" si="5"/>
        <v>1</v>
      </c>
    </row>
    <row r="22" spans="1:16" s="4" customFormat="1" x14ac:dyDescent="0.2">
      <c r="A22" s="17" t="s">
        <v>143</v>
      </c>
      <c r="B22" s="20" t="s">
        <v>144</v>
      </c>
      <c r="C22" s="19">
        <v>2</v>
      </c>
      <c r="D22" s="4">
        <f t="shared" si="1"/>
        <v>5</v>
      </c>
      <c r="E22" s="19">
        <v>5</v>
      </c>
      <c r="F22" s="4">
        <f t="shared" si="2"/>
        <v>2</v>
      </c>
      <c r="G22" s="19">
        <v>1</v>
      </c>
      <c r="H22" s="4">
        <f t="shared" si="3"/>
        <v>6</v>
      </c>
      <c r="I22" s="19">
        <v>4</v>
      </c>
      <c r="J22" s="4">
        <f t="shared" si="4"/>
        <v>3</v>
      </c>
      <c r="K22" s="19">
        <v>3</v>
      </c>
      <c r="L22" s="4">
        <f t="shared" si="4"/>
        <v>4</v>
      </c>
      <c r="M22" s="19">
        <v>6</v>
      </c>
      <c r="N22" s="4">
        <f t="shared" si="5"/>
        <v>1</v>
      </c>
    </row>
    <row r="23" spans="1:16" s="4" customFormat="1" x14ac:dyDescent="0.2">
      <c r="A23" s="17" t="s">
        <v>145</v>
      </c>
      <c r="B23" s="20" t="s">
        <v>146</v>
      </c>
      <c r="C23" s="19">
        <v>5</v>
      </c>
      <c r="D23" s="4">
        <f t="shared" si="1"/>
        <v>2</v>
      </c>
      <c r="E23" s="19">
        <v>4</v>
      </c>
      <c r="F23" s="4">
        <f t="shared" si="2"/>
        <v>3</v>
      </c>
      <c r="G23" s="19">
        <v>6</v>
      </c>
      <c r="H23" s="4">
        <f t="shared" si="3"/>
        <v>1</v>
      </c>
      <c r="I23" s="19">
        <v>1</v>
      </c>
      <c r="J23" s="4">
        <f t="shared" si="4"/>
        <v>6</v>
      </c>
      <c r="K23" s="19">
        <v>2</v>
      </c>
      <c r="L23" s="4">
        <f t="shared" si="4"/>
        <v>5</v>
      </c>
      <c r="M23" s="19">
        <v>3</v>
      </c>
      <c r="N23" s="4">
        <f t="shared" si="5"/>
        <v>4</v>
      </c>
    </row>
    <row r="24" spans="1:16" s="4" customFormat="1" x14ac:dyDescent="0.2">
      <c r="A24" s="17" t="s">
        <v>147</v>
      </c>
      <c r="B24" s="20" t="s">
        <v>148</v>
      </c>
      <c r="C24" s="19">
        <v>3</v>
      </c>
      <c r="D24" s="4">
        <f t="shared" si="1"/>
        <v>4</v>
      </c>
      <c r="E24" s="19">
        <v>4</v>
      </c>
      <c r="F24" s="4">
        <f t="shared" si="2"/>
        <v>3</v>
      </c>
      <c r="G24" s="19">
        <v>2</v>
      </c>
      <c r="H24" s="4">
        <f t="shared" si="3"/>
        <v>5</v>
      </c>
      <c r="I24" s="19">
        <v>1</v>
      </c>
      <c r="J24" s="4">
        <f t="shared" si="4"/>
        <v>6</v>
      </c>
      <c r="K24" s="19">
        <v>6</v>
      </c>
      <c r="L24" s="4">
        <f t="shared" si="4"/>
        <v>1</v>
      </c>
      <c r="M24" s="19">
        <v>5</v>
      </c>
      <c r="N24" s="4">
        <f t="shared" si="5"/>
        <v>2</v>
      </c>
    </row>
    <row r="25" spans="1:16" s="4" customFormat="1" x14ac:dyDescent="0.2">
      <c r="A25" s="17" t="s">
        <v>149</v>
      </c>
      <c r="B25" s="20" t="s">
        <v>150</v>
      </c>
      <c r="C25" s="19">
        <v>1</v>
      </c>
      <c r="D25" s="4">
        <f t="shared" si="1"/>
        <v>6</v>
      </c>
      <c r="E25" s="19">
        <v>5</v>
      </c>
      <c r="F25" s="4">
        <f t="shared" si="2"/>
        <v>2</v>
      </c>
      <c r="G25" s="19">
        <v>2</v>
      </c>
      <c r="H25" s="4">
        <f t="shared" si="3"/>
        <v>5</v>
      </c>
      <c r="I25" s="19">
        <v>3</v>
      </c>
      <c r="J25" s="4">
        <f t="shared" si="4"/>
        <v>4</v>
      </c>
      <c r="K25" s="19">
        <v>6</v>
      </c>
      <c r="L25" s="4">
        <f t="shared" si="4"/>
        <v>1</v>
      </c>
      <c r="M25" s="19">
        <v>4</v>
      </c>
      <c r="N25" s="4">
        <f t="shared" si="5"/>
        <v>3</v>
      </c>
    </row>
    <row r="26" spans="1:16" s="4" customFormat="1" x14ac:dyDescent="0.2">
      <c r="A26" s="17" t="s">
        <v>151</v>
      </c>
      <c r="B26" s="20" t="s">
        <v>152</v>
      </c>
      <c r="C26" s="19">
        <v>3</v>
      </c>
      <c r="D26" s="4">
        <f t="shared" si="1"/>
        <v>4</v>
      </c>
      <c r="E26" s="19">
        <v>1</v>
      </c>
      <c r="F26" s="4">
        <f t="shared" si="2"/>
        <v>6</v>
      </c>
      <c r="G26" s="19">
        <v>5</v>
      </c>
      <c r="H26" s="4">
        <f t="shared" si="3"/>
        <v>2</v>
      </c>
      <c r="I26" s="19">
        <v>6</v>
      </c>
      <c r="J26" s="4">
        <f t="shared" si="4"/>
        <v>1</v>
      </c>
      <c r="K26" s="19">
        <v>4</v>
      </c>
      <c r="L26" s="4">
        <f t="shared" si="4"/>
        <v>3</v>
      </c>
      <c r="M26" s="19">
        <v>2</v>
      </c>
      <c r="N26" s="4">
        <f t="shared" si="5"/>
        <v>5</v>
      </c>
    </row>
    <row r="27" spans="1:16" s="4" customFormat="1" x14ac:dyDescent="0.2">
      <c r="A27" s="15" t="s">
        <v>153</v>
      </c>
      <c r="B27" s="20" t="s">
        <v>154</v>
      </c>
      <c r="C27" s="19">
        <v>3</v>
      </c>
      <c r="D27" s="4">
        <f t="shared" si="1"/>
        <v>4</v>
      </c>
      <c r="E27" s="19">
        <v>1</v>
      </c>
      <c r="F27" s="4">
        <f t="shared" si="2"/>
        <v>6</v>
      </c>
      <c r="G27" s="19">
        <v>5</v>
      </c>
      <c r="H27" s="4">
        <f t="shared" si="3"/>
        <v>2</v>
      </c>
      <c r="I27" s="19">
        <v>2</v>
      </c>
      <c r="J27" s="4">
        <f t="shared" si="4"/>
        <v>5</v>
      </c>
      <c r="K27" s="19">
        <v>4</v>
      </c>
      <c r="L27" s="4">
        <f t="shared" si="4"/>
        <v>3</v>
      </c>
      <c r="M27" s="19">
        <v>6</v>
      </c>
      <c r="N27" s="4">
        <f t="shared" si="5"/>
        <v>1</v>
      </c>
    </row>
    <row r="28" spans="1:16" s="4" customFormat="1" x14ac:dyDescent="0.2">
      <c r="A28" s="15" t="s">
        <v>155</v>
      </c>
      <c r="B28" s="20" t="s">
        <v>156</v>
      </c>
      <c r="C28" s="19">
        <v>5</v>
      </c>
      <c r="D28" s="4">
        <f t="shared" si="1"/>
        <v>2</v>
      </c>
      <c r="E28" s="19">
        <v>3</v>
      </c>
      <c r="F28" s="4">
        <f t="shared" si="2"/>
        <v>4</v>
      </c>
      <c r="G28" s="19">
        <v>4</v>
      </c>
      <c r="H28" s="4">
        <f t="shared" si="3"/>
        <v>3</v>
      </c>
      <c r="I28" s="19">
        <v>6</v>
      </c>
      <c r="J28" s="4">
        <f t="shared" si="4"/>
        <v>1</v>
      </c>
      <c r="K28" s="19">
        <v>2</v>
      </c>
      <c r="L28" s="4">
        <f t="shared" si="4"/>
        <v>5</v>
      </c>
      <c r="M28" s="19">
        <v>1</v>
      </c>
      <c r="N28" s="4">
        <f t="shared" si="5"/>
        <v>6</v>
      </c>
    </row>
    <row r="29" spans="1:16" s="4" customFormat="1" x14ac:dyDescent="0.2">
      <c r="A29" s="15" t="s">
        <v>157</v>
      </c>
      <c r="B29" s="20" t="s">
        <v>158</v>
      </c>
      <c r="C29" s="19">
        <v>2</v>
      </c>
      <c r="D29" s="4">
        <f t="shared" si="1"/>
        <v>5</v>
      </c>
      <c r="E29" s="19">
        <v>5</v>
      </c>
      <c r="F29" s="4">
        <f t="shared" si="2"/>
        <v>2</v>
      </c>
      <c r="G29" s="19">
        <v>6</v>
      </c>
      <c r="H29" s="4">
        <f t="shared" si="3"/>
        <v>1</v>
      </c>
      <c r="I29" s="19">
        <v>4</v>
      </c>
      <c r="J29" s="4">
        <f t="shared" si="4"/>
        <v>3</v>
      </c>
      <c r="K29" s="19">
        <v>3</v>
      </c>
      <c r="L29" s="4">
        <f t="shared" si="4"/>
        <v>4</v>
      </c>
      <c r="M29" s="19">
        <v>1</v>
      </c>
      <c r="N29" s="4">
        <f t="shared" si="5"/>
        <v>6</v>
      </c>
    </row>
    <row r="30" spans="1:16" s="4" customFormat="1" x14ac:dyDescent="0.2">
      <c r="A30" s="15" t="s">
        <v>159</v>
      </c>
      <c r="B30" s="20" t="s">
        <v>160</v>
      </c>
      <c r="C30" s="19">
        <v>3</v>
      </c>
      <c r="D30" s="4">
        <f t="shared" si="1"/>
        <v>4</v>
      </c>
      <c r="E30" s="19">
        <v>2</v>
      </c>
      <c r="F30" s="4">
        <f t="shared" si="2"/>
        <v>5</v>
      </c>
      <c r="G30" s="19">
        <v>6</v>
      </c>
      <c r="H30" s="4">
        <f t="shared" si="3"/>
        <v>1</v>
      </c>
      <c r="I30" s="19">
        <v>4</v>
      </c>
      <c r="J30" s="4">
        <f t="shared" si="4"/>
        <v>3</v>
      </c>
      <c r="K30" s="19">
        <v>5</v>
      </c>
      <c r="L30" s="4">
        <f t="shared" si="4"/>
        <v>2</v>
      </c>
      <c r="M30" s="19">
        <v>1</v>
      </c>
      <c r="N30" s="4">
        <f t="shared" si="5"/>
        <v>6</v>
      </c>
    </row>
    <row r="31" spans="1:16" s="4" customFormat="1" x14ac:dyDescent="0.2">
      <c r="A31" s="15" t="s">
        <v>161</v>
      </c>
      <c r="B31" s="4" t="s">
        <v>162</v>
      </c>
      <c r="C31" s="19">
        <v>4</v>
      </c>
      <c r="D31" s="4">
        <f t="shared" si="1"/>
        <v>3</v>
      </c>
      <c r="E31" s="19">
        <v>1</v>
      </c>
      <c r="F31" s="4">
        <f t="shared" si="2"/>
        <v>6</v>
      </c>
      <c r="G31" s="19">
        <v>5</v>
      </c>
      <c r="H31" s="4">
        <f t="shared" si="3"/>
        <v>2</v>
      </c>
      <c r="I31" s="19">
        <v>6</v>
      </c>
      <c r="J31" s="4">
        <f t="shared" ref="J31:J36" si="6">IF(I31=$B$5,$C$5,IF(I31=$B$6,$C$6,IF(I31=$B$7,$C$7,IF(I31=$B$8,$C$8,IF(I31=$B$9,$C$9,IF(I31=$B$10,$C$10,0))))))</f>
        <v>1</v>
      </c>
      <c r="K31" s="19">
        <v>2</v>
      </c>
      <c r="L31" s="4">
        <f t="shared" ref="L31:L36" si="7">IF(K31=$B$5,$C$5,IF(K31=$B$6,$C$6,IF(K31=$B$7,$C$7,IF(K31=$B$8,$C$8,IF(K31=$B$9,$C$9,IF(K31=$B$10,$C$10,0))))))</f>
        <v>5</v>
      </c>
      <c r="M31" s="19">
        <v>3</v>
      </c>
      <c r="N31" s="4">
        <f t="shared" si="5"/>
        <v>4</v>
      </c>
    </row>
    <row r="32" spans="1:16" s="4" customFormat="1" x14ac:dyDescent="0.2">
      <c r="A32" s="15" t="s">
        <v>115</v>
      </c>
      <c r="B32" s="20" t="s">
        <v>163</v>
      </c>
      <c r="C32" s="19">
        <v>5</v>
      </c>
      <c r="D32" s="4">
        <f t="shared" si="1"/>
        <v>2</v>
      </c>
      <c r="E32" s="19">
        <v>3</v>
      </c>
      <c r="F32" s="4">
        <f t="shared" si="2"/>
        <v>4</v>
      </c>
      <c r="G32" s="19">
        <v>6</v>
      </c>
      <c r="H32" s="4">
        <f t="shared" si="3"/>
        <v>1</v>
      </c>
      <c r="I32" s="19">
        <v>2</v>
      </c>
      <c r="J32" s="4">
        <f t="shared" si="6"/>
        <v>5</v>
      </c>
      <c r="K32" s="19">
        <v>4</v>
      </c>
      <c r="L32" s="4">
        <f t="shared" si="7"/>
        <v>3</v>
      </c>
      <c r="M32" s="19">
        <v>1</v>
      </c>
      <c r="N32" s="4">
        <f t="shared" si="5"/>
        <v>6</v>
      </c>
    </row>
    <row r="33" spans="1:19" s="4" customFormat="1" x14ac:dyDescent="0.2">
      <c r="A33" s="15" t="s">
        <v>164</v>
      </c>
      <c r="B33" s="20" t="s">
        <v>165</v>
      </c>
      <c r="C33" s="19">
        <v>2</v>
      </c>
      <c r="D33" s="4">
        <f t="shared" si="1"/>
        <v>5</v>
      </c>
      <c r="E33" s="19">
        <v>3</v>
      </c>
      <c r="F33" s="4">
        <f t="shared" si="2"/>
        <v>4</v>
      </c>
      <c r="G33" s="19">
        <v>6</v>
      </c>
      <c r="H33" s="4">
        <f t="shared" si="3"/>
        <v>1</v>
      </c>
      <c r="I33" s="19">
        <v>4</v>
      </c>
      <c r="J33" s="4">
        <f t="shared" si="6"/>
        <v>3</v>
      </c>
      <c r="K33" s="19">
        <v>5</v>
      </c>
      <c r="L33" s="4">
        <f t="shared" si="7"/>
        <v>2</v>
      </c>
      <c r="M33" s="19">
        <v>1</v>
      </c>
      <c r="N33" s="4">
        <f t="shared" si="5"/>
        <v>6</v>
      </c>
    </row>
    <row r="34" spans="1:19" s="4" customFormat="1" x14ac:dyDescent="0.2">
      <c r="A34" s="15" t="s">
        <v>166</v>
      </c>
      <c r="B34" s="20" t="s">
        <v>167</v>
      </c>
      <c r="C34" s="19">
        <v>2</v>
      </c>
      <c r="D34" s="4">
        <f t="shared" si="1"/>
        <v>5</v>
      </c>
      <c r="E34" s="19">
        <v>3</v>
      </c>
      <c r="F34" s="4">
        <f t="shared" si="2"/>
        <v>4</v>
      </c>
      <c r="G34" s="19">
        <v>6</v>
      </c>
      <c r="H34" s="4">
        <f t="shared" si="3"/>
        <v>1</v>
      </c>
      <c r="I34" s="19">
        <v>4</v>
      </c>
      <c r="J34" s="4">
        <f t="shared" si="6"/>
        <v>3</v>
      </c>
      <c r="K34" s="19">
        <v>5</v>
      </c>
      <c r="L34" s="4">
        <f t="shared" si="7"/>
        <v>2</v>
      </c>
      <c r="M34" s="19">
        <v>1</v>
      </c>
      <c r="N34" s="4">
        <f t="shared" si="5"/>
        <v>6</v>
      </c>
    </row>
    <row r="35" spans="1:19" s="4" customFormat="1" x14ac:dyDescent="0.2">
      <c r="A35" s="15" t="s">
        <v>168</v>
      </c>
      <c r="B35" s="20" t="s">
        <v>169</v>
      </c>
      <c r="C35" s="19">
        <v>1</v>
      </c>
      <c r="D35" s="4">
        <f t="shared" si="1"/>
        <v>6</v>
      </c>
      <c r="E35" s="19">
        <v>3</v>
      </c>
      <c r="F35" s="4">
        <f t="shared" si="2"/>
        <v>4</v>
      </c>
      <c r="G35" s="19">
        <v>4</v>
      </c>
      <c r="H35" s="4">
        <f t="shared" si="3"/>
        <v>3</v>
      </c>
      <c r="I35" s="19">
        <v>6</v>
      </c>
      <c r="J35" s="4">
        <f t="shared" si="6"/>
        <v>1</v>
      </c>
      <c r="K35" s="19">
        <v>5</v>
      </c>
      <c r="L35" s="4">
        <f t="shared" si="7"/>
        <v>2</v>
      </c>
      <c r="M35" s="19">
        <v>2</v>
      </c>
      <c r="N35" s="4">
        <f t="shared" si="5"/>
        <v>5</v>
      </c>
      <c r="S35" s="17"/>
    </row>
    <row r="36" spans="1:19" s="4" customFormat="1" x14ac:dyDescent="0.2">
      <c r="A36" s="15" t="s">
        <v>170</v>
      </c>
      <c r="B36" s="20" t="s">
        <v>171</v>
      </c>
      <c r="C36" s="19">
        <v>1</v>
      </c>
      <c r="D36" s="4">
        <f t="shared" si="1"/>
        <v>6</v>
      </c>
      <c r="E36" s="19">
        <v>3</v>
      </c>
      <c r="F36" s="4">
        <f t="shared" si="2"/>
        <v>4</v>
      </c>
      <c r="G36" s="19">
        <v>6</v>
      </c>
      <c r="H36" s="4">
        <f t="shared" si="3"/>
        <v>1</v>
      </c>
      <c r="I36" s="19">
        <v>5</v>
      </c>
      <c r="J36" s="4">
        <f t="shared" si="6"/>
        <v>2</v>
      </c>
      <c r="K36" s="19">
        <v>4</v>
      </c>
      <c r="L36" s="4">
        <f t="shared" si="7"/>
        <v>3</v>
      </c>
      <c r="M36" s="19">
        <v>2</v>
      </c>
      <c r="N36" s="4">
        <f t="shared" si="5"/>
        <v>5</v>
      </c>
    </row>
    <row r="37" spans="1:19" s="4" customFormat="1" x14ac:dyDescent="0.2">
      <c r="A37" s="17" t="s">
        <v>172</v>
      </c>
      <c r="B37" s="20" t="s">
        <v>173</v>
      </c>
      <c r="C37" s="24">
        <v>3</v>
      </c>
      <c r="D37" s="4">
        <f t="shared" si="1"/>
        <v>4</v>
      </c>
      <c r="E37" s="24">
        <v>5</v>
      </c>
      <c r="F37" s="4">
        <f>IF(E37=$B$5,$C$5,IF(E37=$B$6,$C$6,IF(E37=$B$7,$C$7,IF(E37=$B$8,$C$8,IF(E37=$B$9,$C$9,IF(E37=$B$10,$C$10,0))))))</f>
        <v>2</v>
      </c>
      <c r="G37" s="24">
        <v>2</v>
      </c>
      <c r="H37" s="4">
        <f t="shared" si="3"/>
        <v>5</v>
      </c>
      <c r="I37" s="24">
        <v>1</v>
      </c>
      <c r="J37" s="4">
        <f t="shared" ref="J37:L42" si="8">IF(I37=$B$5,$C$5,IF(I37=$B$6,$C$6,IF(I37=$B$7,$C$7,IF(I37=$B$8,$C$8,IF(I37=$B$9,$C$9,IF(I37=$B$10,$C$10,0))))))</f>
        <v>6</v>
      </c>
      <c r="K37" s="24">
        <v>4</v>
      </c>
      <c r="L37" s="4">
        <f t="shared" si="8"/>
        <v>3</v>
      </c>
      <c r="M37" s="24">
        <v>6</v>
      </c>
      <c r="N37" s="4">
        <f t="shared" si="5"/>
        <v>1</v>
      </c>
    </row>
    <row r="38" spans="1:19" s="4" customFormat="1" x14ac:dyDescent="0.2">
      <c r="A38" s="17" t="s">
        <v>174</v>
      </c>
      <c r="B38" s="20" t="s">
        <v>175</v>
      </c>
      <c r="C38" s="24">
        <v>2</v>
      </c>
      <c r="D38" s="4">
        <f t="shared" si="1"/>
        <v>5</v>
      </c>
      <c r="E38" s="24">
        <v>1</v>
      </c>
      <c r="F38" s="4">
        <f>IF(E38=$B$5,$C$5,IF(E38=$B$6,$C$6,IF(E38=$B$7,$C$7,IF(E38=$B$8,$C$8,IF(E38=$B$9,$C$9,IF(E38=$B$10,$C$10,0))))))</f>
        <v>6</v>
      </c>
      <c r="G38" s="24">
        <v>4</v>
      </c>
      <c r="H38" s="4">
        <f t="shared" si="3"/>
        <v>3</v>
      </c>
      <c r="I38" s="24">
        <v>3</v>
      </c>
      <c r="J38" s="4">
        <f t="shared" si="8"/>
        <v>4</v>
      </c>
      <c r="K38" s="24">
        <v>6</v>
      </c>
      <c r="L38" s="4">
        <f t="shared" si="8"/>
        <v>1</v>
      </c>
      <c r="M38" s="24">
        <v>5</v>
      </c>
      <c r="N38" s="4">
        <f t="shared" si="5"/>
        <v>2</v>
      </c>
    </row>
    <row r="39" spans="1:19" s="4" customFormat="1" x14ac:dyDescent="0.2">
      <c r="A39" s="17" t="s">
        <v>176</v>
      </c>
      <c r="B39" s="20" t="s">
        <v>177</v>
      </c>
      <c r="C39" s="24">
        <v>4</v>
      </c>
      <c r="D39" s="4">
        <f t="shared" si="1"/>
        <v>3</v>
      </c>
      <c r="E39" s="24">
        <v>2</v>
      </c>
      <c r="F39" s="4">
        <f t="shared" ref="F39:F42" si="9">IF(E39=$B$5,$C$5,IF(E39=$B$6,$C$6,IF(E39=$B$7,$C$7,IF(E39=$B$8,$C$8,IF(E39=$B$9,$C$9,IF(E39=$B$10,$C$10,0))))))</f>
        <v>5</v>
      </c>
      <c r="G39" s="24">
        <v>5</v>
      </c>
      <c r="H39" s="4">
        <f t="shared" si="3"/>
        <v>2</v>
      </c>
      <c r="I39" s="24">
        <v>6</v>
      </c>
      <c r="J39" s="4">
        <f t="shared" si="8"/>
        <v>1</v>
      </c>
      <c r="K39" s="24">
        <v>3</v>
      </c>
      <c r="L39" s="4">
        <f t="shared" si="8"/>
        <v>4</v>
      </c>
      <c r="M39" s="24">
        <v>1</v>
      </c>
      <c r="N39" s="4">
        <f t="shared" si="5"/>
        <v>6</v>
      </c>
    </row>
    <row r="40" spans="1:19" s="4" customFormat="1" x14ac:dyDescent="0.2">
      <c r="A40" s="17" t="s">
        <v>178</v>
      </c>
      <c r="B40" s="20" t="s">
        <v>179</v>
      </c>
      <c r="C40" s="24">
        <v>4</v>
      </c>
      <c r="D40" s="4">
        <f t="shared" si="1"/>
        <v>3</v>
      </c>
      <c r="E40" s="24">
        <v>5</v>
      </c>
      <c r="F40" s="4">
        <f t="shared" si="9"/>
        <v>2</v>
      </c>
      <c r="G40" s="24">
        <v>2</v>
      </c>
      <c r="H40" s="4">
        <f t="shared" si="3"/>
        <v>5</v>
      </c>
      <c r="I40" s="24">
        <v>6</v>
      </c>
      <c r="J40" s="4">
        <f t="shared" si="8"/>
        <v>1</v>
      </c>
      <c r="K40" s="24">
        <v>1</v>
      </c>
      <c r="L40" s="4">
        <f t="shared" si="8"/>
        <v>6</v>
      </c>
      <c r="M40" s="24">
        <v>3</v>
      </c>
      <c r="N40" s="4">
        <f t="shared" si="5"/>
        <v>4</v>
      </c>
    </row>
    <row r="41" spans="1:19" s="4" customFormat="1" x14ac:dyDescent="0.2">
      <c r="A41" s="17" t="s">
        <v>180</v>
      </c>
      <c r="B41" s="20" t="s">
        <v>181</v>
      </c>
      <c r="C41" s="24">
        <v>6</v>
      </c>
      <c r="D41" s="4">
        <f t="shared" si="1"/>
        <v>1</v>
      </c>
      <c r="E41" s="24">
        <v>3</v>
      </c>
      <c r="F41" s="4">
        <f t="shared" si="9"/>
        <v>4</v>
      </c>
      <c r="G41" s="24">
        <v>1</v>
      </c>
      <c r="H41" s="4">
        <f t="shared" si="3"/>
        <v>6</v>
      </c>
      <c r="I41" s="24">
        <v>5</v>
      </c>
      <c r="J41" s="4">
        <f t="shared" si="8"/>
        <v>2</v>
      </c>
      <c r="K41" s="24">
        <v>4</v>
      </c>
      <c r="L41" s="4">
        <f t="shared" si="8"/>
        <v>3</v>
      </c>
      <c r="M41" s="24">
        <v>2</v>
      </c>
      <c r="N41" s="4">
        <f t="shared" si="5"/>
        <v>5</v>
      </c>
    </row>
    <row r="42" spans="1:19" s="4" customFormat="1" x14ac:dyDescent="0.2">
      <c r="A42" s="17" t="s">
        <v>182</v>
      </c>
      <c r="B42" s="20" t="s">
        <v>183</v>
      </c>
      <c r="C42" s="24">
        <v>5</v>
      </c>
      <c r="D42" s="4">
        <f t="shared" si="1"/>
        <v>2</v>
      </c>
      <c r="E42" s="24">
        <v>4</v>
      </c>
      <c r="F42" s="4">
        <f t="shared" si="9"/>
        <v>3</v>
      </c>
      <c r="G42" s="24">
        <v>1</v>
      </c>
      <c r="H42" s="4">
        <f t="shared" si="3"/>
        <v>6</v>
      </c>
      <c r="I42" s="24">
        <v>6</v>
      </c>
      <c r="J42" s="4">
        <f t="shared" si="8"/>
        <v>1</v>
      </c>
      <c r="K42" s="24">
        <v>2</v>
      </c>
      <c r="L42" s="4">
        <f t="shared" si="8"/>
        <v>5</v>
      </c>
      <c r="M42" s="24">
        <v>3</v>
      </c>
      <c r="N42" s="4">
        <f t="shared" si="5"/>
        <v>4</v>
      </c>
    </row>
    <row r="43" spans="1:19" s="4" customFormat="1" x14ac:dyDescent="0.2">
      <c r="A43" s="16" t="s">
        <v>15</v>
      </c>
      <c r="C43" s="24"/>
      <c r="D43" s="3">
        <f>SUM(D15:D42)</f>
        <v>105</v>
      </c>
      <c r="E43" s="24"/>
      <c r="F43" s="3">
        <f>SUM(F15:F42)</f>
        <v>99</v>
      </c>
      <c r="G43" s="24"/>
      <c r="H43" s="3">
        <f>SUM(H15:H42)</f>
        <v>85</v>
      </c>
      <c r="I43" s="24"/>
      <c r="J43" s="3">
        <f>SUM(J15:J42)</f>
        <v>96</v>
      </c>
      <c r="K43" s="24"/>
      <c r="L43" s="3">
        <f>SUM(L15:L42)</f>
        <v>96</v>
      </c>
      <c r="M43" s="24"/>
      <c r="N43" s="3">
        <f>SUM(N15:N42)</f>
        <v>107</v>
      </c>
    </row>
    <row r="44" spans="1:19" s="3" customFormat="1" x14ac:dyDescent="0.2">
      <c r="A44" s="16"/>
      <c r="B44" s="3" t="s">
        <v>24</v>
      </c>
      <c r="C44" s="3">
        <f>COUNT(C15:C42)</f>
        <v>28</v>
      </c>
      <c r="D44" s="3" t="str">
        <f>+D14</f>
        <v>D4</v>
      </c>
      <c r="F44" s="3" t="str">
        <f>+F14</f>
        <v>D5</v>
      </c>
      <c r="H44" s="3" t="str">
        <f>+H14</f>
        <v>D8</v>
      </c>
      <c r="J44" s="3" t="str">
        <f>+J14</f>
        <v>D9</v>
      </c>
      <c r="L44" s="3" t="str">
        <f>+L14</f>
        <v>D10</v>
      </c>
      <c r="N44" s="3" t="str">
        <f>+N14</f>
        <v>D12</v>
      </c>
    </row>
    <row r="45" spans="1:19" s="4" customFormat="1" x14ac:dyDescent="0.2">
      <c r="A45" s="15"/>
    </row>
    <row r="46" spans="1:19" s="4" customFormat="1" x14ac:dyDescent="0.2">
      <c r="A46" s="15"/>
    </row>
    <row r="47" spans="1:19" s="4" customFormat="1" x14ac:dyDescent="0.2">
      <c r="A47" s="15"/>
      <c r="D47" s="2"/>
      <c r="E47" s="2"/>
    </row>
    <row r="48" spans="1:19" s="4" customFormat="1" x14ac:dyDescent="0.2">
      <c r="A48" s="15"/>
      <c r="D48" s="3"/>
      <c r="E48" s="3"/>
    </row>
    <row r="49" spans="1:1" s="4" customFormat="1" x14ac:dyDescent="0.2">
      <c r="A49" s="15"/>
    </row>
    <row r="50" spans="1:1" s="4" customFormat="1" x14ac:dyDescent="0.2">
      <c r="A50" s="15"/>
    </row>
    <row r="51" spans="1:1" s="4" customFormat="1" x14ac:dyDescent="0.2">
      <c r="A51" s="15"/>
    </row>
    <row r="52" spans="1:1" s="4" customFormat="1" x14ac:dyDescent="0.2">
      <c r="A52" s="15"/>
    </row>
    <row r="53" spans="1:1" s="4" customFormat="1" x14ac:dyDescent="0.2">
      <c r="A53" s="15"/>
    </row>
    <row r="54" spans="1:1" s="4" customFormat="1" x14ac:dyDescent="0.2">
      <c r="A54" s="15"/>
    </row>
  </sheetData>
  <phoneticPr fontId="0" type="noConversion"/>
  <printOptions gridLines="1"/>
  <pageMargins left="0.75" right="0.75" top="1" bottom="1" header="0.5" footer="0.5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H11" sqref="H11"/>
    </sheetView>
  </sheetViews>
  <sheetFormatPr defaultRowHeight="12.75" x14ac:dyDescent="0.2"/>
  <cols>
    <col min="1" max="1" width="17.140625" style="15" customWidth="1"/>
    <col min="2" max="2" width="11.28515625" customWidth="1"/>
    <col min="9" max="9" width="10.7109375" customWidth="1"/>
    <col min="11" max="11" width="11.140625" style="4" customWidth="1"/>
    <col min="13" max="13" width="10.28515625" customWidth="1"/>
    <col min="27" max="29" width="9.140625" style="23"/>
  </cols>
  <sheetData>
    <row r="1" spans="1:13" ht="15" x14ac:dyDescent="0.25">
      <c r="A1"/>
      <c r="B1" s="43" t="s">
        <v>0</v>
      </c>
    </row>
    <row r="2" spans="1:13" ht="15" x14ac:dyDescent="0.25">
      <c r="A2"/>
      <c r="B2" s="43" t="s">
        <v>79</v>
      </c>
      <c r="H2" s="3" t="s">
        <v>16</v>
      </c>
      <c r="I2" s="4"/>
      <c r="J2" s="4"/>
    </row>
    <row r="3" spans="1:13" ht="15" x14ac:dyDescent="0.25">
      <c r="A3"/>
      <c r="B3" s="43"/>
      <c r="H3" s="3"/>
      <c r="I3" s="4"/>
      <c r="J3" s="4"/>
    </row>
    <row r="4" spans="1:13" ht="20.25" x14ac:dyDescent="0.3">
      <c r="A4"/>
      <c r="B4" s="44" t="s">
        <v>47</v>
      </c>
      <c r="H4" s="4"/>
      <c r="I4" s="4"/>
    </row>
    <row r="5" spans="1:13" ht="21" x14ac:dyDescent="0.35">
      <c r="A5"/>
      <c r="B5" s="1" t="s">
        <v>3</v>
      </c>
      <c r="C5" s="1" t="s">
        <v>2</v>
      </c>
      <c r="E5" s="45"/>
      <c r="F5" s="9"/>
      <c r="G5" s="9"/>
      <c r="H5" s="3"/>
      <c r="I5" s="3" t="s">
        <v>15</v>
      </c>
      <c r="J5" s="3" t="s">
        <v>6</v>
      </c>
      <c r="K5" s="3"/>
      <c r="M5" s="46"/>
    </row>
    <row r="6" spans="1:13" ht="21" x14ac:dyDescent="0.35">
      <c r="A6"/>
      <c r="B6">
        <v>1</v>
      </c>
      <c r="C6">
        <v>6</v>
      </c>
      <c r="E6" s="47" t="s">
        <v>23</v>
      </c>
      <c r="F6" s="48"/>
      <c r="G6" s="49">
        <f>C29</f>
        <v>12</v>
      </c>
      <c r="H6" s="21" t="s">
        <v>49</v>
      </c>
      <c r="I6" s="22">
        <f>+D28</f>
        <v>13</v>
      </c>
      <c r="J6" s="64">
        <f t="shared" ref="J6:J17" si="0">RANK(I6,$I$6:$I$19,0)</f>
        <v>2</v>
      </c>
      <c r="K6" s="62" t="s">
        <v>92</v>
      </c>
      <c r="L6" s="41"/>
      <c r="M6" s="46"/>
    </row>
    <row r="7" spans="1:13" ht="21" x14ac:dyDescent="0.35">
      <c r="A7"/>
      <c r="B7">
        <v>2</v>
      </c>
      <c r="C7">
        <v>5</v>
      </c>
      <c r="E7" s="9"/>
      <c r="F7" s="9"/>
      <c r="G7" s="9"/>
      <c r="H7" s="21" t="s">
        <v>50</v>
      </c>
      <c r="I7" s="22">
        <f>+F28</f>
        <v>0</v>
      </c>
      <c r="J7" s="50">
        <f t="shared" si="0"/>
        <v>10</v>
      </c>
      <c r="K7" s="50"/>
      <c r="L7" s="41"/>
      <c r="M7" s="46"/>
    </row>
    <row r="8" spans="1:13" x14ac:dyDescent="0.2">
      <c r="A8"/>
      <c r="B8">
        <v>3</v>
      </c>
      <c r="C8">
        <v>4</v>
      </c>
      <c r="E8" s="9"/>
      <c r="F8" s="9"/>
      <c r="G8" s="9"/>
      <c r="H8" s="21" t="s">
        <v>51</v>
      </c>
      <c r="I8" s="22">
        <f>+H28</f>
        <v>0</v>
      </c>
      <c r="J8" s="50">
        <f t="shared" si="0"/>
        <v>10</v>
      </c>
      <c r="K8" s="50"/>
      <c r="L8" s="41"/>
    </row>
    <row r="9" spans="1:13" x14ac:dyDescent="0.2">
      <c r="A9"/>
      <c r="B9">
        <v>4</v>
      </c>
      <c r="C9">
        <v>3</v>
      </c>
      <c r="E9" s="9"/>
      <c r="F9" s="9"/>
      <c r="G9" s="9"/>
      <c r="H9" s="21" t="s">
        <v>52</v>
      </c>
      <c r="I9" s="22">
        <f>+J28</f>
        <v>11</v>
      </c>
      <c r="J9" s="64">
        <f t="shared" si="0"/>
        <v>3</v>
      </c>
      <c r="K9" s="62" t="s">
        <v>93</v>
      </c>
      <c r="L9" s="41"/>
    </row>
    <row r="10" spans="1:13" x14ac:dyDescent="0.2">
      <c r="A10"/>
      <c r="B10">
        <v>5</v>
      </c>
      <c r="C10">
        <v>2</v>
      </c>
      <c r="E10" s="9"/>
      <c r="F10" s="9"/>
      <c r="G10" s="9"/>
      <c r="H10" s="21" t="s">
        <v>53</v>
      </c>
      <c r="I10" s="22">
        <f>+L28</f>
        <v>1</v>
      </c>
      <c r="J10" s="50">
        <f t="shared" si="0"/>
        <v>9</v>
      </c>
      <c r="K10" s="42"/>
    </row>
    <row r="11" spans="1:13" x14ac:dyDescent="0.2">
      <c r="A11"/>
      <c r="B11">
        <v>6</v>
      </c>
      <c r="C11">
        <v>1</v>
      </c>
      <c r="E11" s="9"/>
      <c r="F11" s="9"/>
      <c r="G11" s="9"/>
      <c r="H11" s="21" t="s">
        <v>54</v>
      </c>
      <c r="I11" s="22">
        <f>+N28</f>
        <v>14</v>
      </c>
      <c r="J11" s="64">
        <f t="shared" si="0"/>
        <v>1</v>
      </c>
      <c r="K11" s="62" t="s">
        <v>91</v>
      </c>
    </row>
    <row r="12" spans="1:13" x14ac:dyDescent="0.2">
      <c r="A12"/>
      <c r="E12" s="52"/>
      <c r="F12" s="52"/>
      <c r="G12" s="52"/>
      <c r="H12" s="21" t="s">
        <v>55</v>
      </c>
      <c r="I12" s="22">
        <f>+P28</f>
        <v>10</v>
      </c>
      <c r="J12" s="50">
        <f t="shared" si="0"/>
        <v>4</v>
      </c>
      <c r="K12" s="42" t="s">
        <v>94</v>
      </c>
    </row>
    <row r="13" spans="1:13" x14ac:dyDescent="0.2">
      <c r="A13"/>
      <c r="H13" s="21" t="s">
        <v>56</v>
      </c>
      <c r="I13" s="22">
        <f>+R28</f>
        <v>4</v>
      </c>
      <c r="J13" s="50">
        <f t="shared" si="0"/>
        <v>6</v>
      </c>
      <c r="K13" s="42" t="s">
        <v>95</v>
      </c>
    </row>
    <row r="14" spans="1:13" x14ac:dyDescent="0.2">
      <c r="A14"/>
      <c r="H14" s="21" t="s">
        <v>57</v>
      </c>
      <c r="I14" s="22">
        <f>+T28</f>
        <v>3</v>
      </c>
      <c r="J14" s="50">
        <f t="shared" si="0"/>
        <v>7</v>
      </c>
      <c r="K14" s="42"/>
    </row>
    <row r="15" spans="1:13" x14ac:dyDescent="0.2">
      <c r="A15"/>
      <c r="H15" s="21" t="s">
        <v>58</v>
      </c>
      <c r="I15" s="22">
        <f>+V28</f>
        <v>2</v>
      </c>
      <c r="J15" s="50">
        <f t="shared" si="0"/>
        <v>8</v>
      </c>
      <c r="K15" s="42"/>
    </row>
    <row r="16" spans="1:13" x14ac:dyDescent="0.2">
      <c r="A16"/>
      <c r="H16" s="21" t="s">
        <v>59</v>
      </c>
      <c r="I16" s="22">
        <f>+X28</f>
        <v>5</v>
      </c>
      <c r="J16" s="50">
        <f t="shared" si="0"/>
        <v>5</v>
      </c>
      <c r="K16" s="42" t="s">
        <v>96</v>
      </c>
    </row>
    <row r="17" spans="1:29" x14ac:dyDescent="0.2">
      <c r="A17"/>
      <c r="H17" s="21" t="s">
        <v>60</v>
      </c>
      <c r="I17" s="22">
        <f>+Z28</f>
        <v>0</v>
      </c>
      <c r="J17" s="50">
        <f t="shared" si="0"/>
        <v>10</v>
      </c>
      <c r="K17" s="50"/>
    </row>
    <row r="18" spans="1:29" x14ac:dyDescent="0.2">
      <c r="A18"/>
      <c r="H18" s="21"/>
      <c r="I18" s="22"/>
      <c r="J18" s="50"/>
      <c r="K18" s="50"/>
    </row>
    <row r="19" spans="1:29" x14ac:dyDescent="0.2">
      <c r="A19"/>
      <c r="H19" s="21"/>
      <c r="I19" s="22"/>
      <c r="J19" s="50"/>
      <c r="K19" s="50"/>
    </row>
    <row r="20" spans="1:29" x14ac:dyDescent="0.2">
      <c r="A20"/>
      <c r="H20" s="3"/>
    </row>
    <row r="21" spans="1:29" x14ac:dyDescent="0.2">
      <c r="A21"/>
      <c r="C21" s="53" t="s">
        <v>22</v>
      </c>
      <c r="E21" s="53" t="s">
        <v>22</v>
      </c>
      <c r="G21" s="53" t="s">
        <v>22</v>
      </c>
      <c r="I21" s="53" t="s">
        <v>22</v>
      </c>
      <c r="K21" s="53" t="s">
        <v>22</v>
      </c>
      <c r="M21" s="53" t="s">
        <v>22</v>
      </c>
      <c r="O21" s="53" t="s">
        <v>22</v>
      </c>
      <c r="Q21" s="53" t="s">
        <v>22</v>
      </c>
      <c r="S21" s="53" t="s">
        <v>22</v>
      </c>
      <c r="U21" s="53" t="s">
        <v>22</v>
      </c>
      <c r="W21" s="53" t="s">
        <v>22</v>
      </c>
      <c r="Y21" s="53" t="s">
        <v>22</v>
      </c>
      <c r="AA21" s="21"/>
    </row>
    <row r="22" spans="1:29" s="4" customFormat="1" x14ac:dyDescent="0.2">
      <c r="A22" s="3" t="s">
        <v>12</v>
      </c>
      <c r="B22" s="3"/>
      <c r="C22" s="53" t="s">
        <v>4</v>
      </c>
      <c r="D22" s="3" t="s">
        <v>5</v>
      </c>
      <c r="E22" s="53" t="s">
        <v>4</v>
      </c>
      <c r="F22" s="3" t="s">
        <v>5</v>
      </c>
      <c r="G22" s="53" t="s">
        <v>4</v>
      </c>
      <c r="H22" s="3" t="s">
        <v>5</v>
      </c>
      <c r="I22" s="53" t="s">
        <v>4</v>
      </c>
      <c r="J22" s="3" t="s">
        <v>5</v>
      </c>
      <c r="K22" s="53" t="s">
        <v>4</v>
      </c>
      <c r="L22" s="3" t="s">
        <v>5</v>
      </c>
      <c r="M22" s="53" t="s">
        <v>4</v>
      </c>
      <c r="N22" s="3" t="s">
        <v>5</v>
      </c>
      <c r="O22" s="53" t="s">
        <v>4</v>
      </c>
      <c r="P22" s="3" t="s">
        <v>5</v>
      </c>
      <c r="Q22" s="53" t="s">
        <v>4</v>
      </c>
      <c r="R22" s="3" t="s">
        <v>5</v>
      </c>
      <c r="S22" s="53" t="s">
        <v>4</v>
      </c>
      <c r="T22" s="3" t="s">
        <v>5</v>
      </c>
      <c r="U22" s="53" t="s">
        <v>4</v>
      </c>
      <c r="V22" s="3" t="s">
        <v>5</v>
      </c>
      <c r="W22" s="53" t="s">
        <v>4</v>
      </c>
      <c r="X22" s="3" t="s">
        <v>5</v>
      </c>
      <c r="Y22" s="53" t="s">
        <v>4</v>
      </c>
      <c r="Z22" s="3" t="s">
        <v>5</v>
      </c>
      <c r="AA22" s="21"/>
      <c r="AB22" s="21"/>
      <c r="AC22" s="22"/>
    </row>
    <row r="23" spans="1:29" s="4" customFormat="1" x14ac:dyDescent="0.2">
      <c r="A23" s="15"/>
      <c r="B23" s="3"/>
      <c r="C23" s="53" t="s">
        <v>49</v>
      </c>
      <c r="D23" s="3" t="s">
        <v>49</v>
      </c>
      <c r="E23" s="53" t="s">
        <v>50</v>
      </c>
      <c r="F23" s="3" t="s">
        <v>50</v>
      </c>
      <c r="G23" s="53" t="s">
        <v>51</v>
      </c>
      <c r="H23" s="3" t="s">
        <v>51</v>
      </c>
      <c r="I23" s="53" t="s">
        <v>52</v>
      </c>
      <c r="J23" s="3" t="s">
        <v>52</v>
      </c>
      <c r="K23" s="53" t="s">
        <v>53</v>
      </c>
      <c r="L23" s="3" t="s">
        <v>53</v>
      </c>
      <c r="M23" s="53" t="s">
        <v>54</v>
      </c>
      <c r="N23" s="3" t="s">
        <v>54</v>
      </c>
      <c r="O23" s="53" t="s">
        <v>55</v>
      </c>
      <c r="P23" s="3" t="s">
        <v>55</v>
      </c>
      <c r="Q23" s="53" t="s">
        <v>56</v>
      </c>
      <c r="R23" s="3" t="s">
        <v>56</v>
      </c>
      <c r="S23" s="53" t="s">
        <v>57</v>
      </c>
      <c r="T23" s="3" t="s">
        <v>57</v>
      </c>
      <c r="U23" s="53" t="s">
        <v>58</v>
      </c>
      <c r="V23" s="3" t="s">
        <v>58</v>
      </c>
      <c r="W23" s="53" t="s">
        <v>59</v>
      </c>
      <c r="X23" s="3" t="s">
        <v>59</v>
      </c>
      <c r="Y23" s="53" t="s">
        <v>60</v>
      </c>
      <c r="Z23" s="3" t="s">
        <v>60</v>
      </c>
      <c r="AA23" s="21"/>
      <c r="AB23" s="21"/>
      <c r="AC23" s="22"/>
    </row>
    <row r="24" spans="1:29" s="4" customFormat="1" x14ac:dyDescent="0.2">
      <c r="A24" s="54" t="s">
        <v>61</v>
      </c>
      <c r="C24" s="55">
        <v>6</v>
      </c>
      <c r="D24" s="4">
        <f>IF(C24=$B$6,$C$6,IF(C24=$B$7,$C$7,IF(C24=$B$8,$C$8,IF(C24=$B$9,$C$9,IF(C24=$B$10,$C$10,IF(C24=$B$11,$C$11,0))))))</f>
        <v>1</v>
      </c>
      <c r="E24" s="55">
        <v>0</v>
      </c>
      <c r="F24" s="4">
        <f>IF(E24=$B$6,$C$6,IF(E24=$B$7,$C$7,IF(E24=$B$8,$C$8,IF(E24=$B$9,$C$9,IF(E24=$B$10,$C$10,IF(E24=$B$11,$C$11,0))))))</f>
        <v>0</v>
      </c>
      <c r="G24" s="55">
        <v>0</v>
      </c>
      <c r="H24" s="4">
        <f>IF(G24=$B$6,$C$6,IF(G24=$B$7,$C$7,IF(G24=$B$8,$C$8,IF(G24=$B$9,$C$9,IF(G24=$B$10,$C$10,IF(G24=$B$11,$C$11,0))))))</f>
        <v>0</v>
      </c>
      <c r="I24" s="55">
        <v>1</v>
      </c>
      <c r="J24" s="4">
        <f>IF(I24=$B$6,$C$6,IF(I24=$B$7,$C$7,IF(I24=$B$8,$C$8,IF(I24=$B$9,$C$9,IF(I24=$B$10,$C$10,IF(I24=$B$11,$C$11,0))))))</f>
        <v>6</v>
      </c>
      <c r="K24" s="55">
        <v>0</v>
      </c>
      <c r="L24" s="4">
        <f>IF(K24=$B$6,$C$6,IF(K24=$B$7,$C$7,IF(K24=$B$8,$C$8,IF(K24=$B$9,$C$9,IF(K24=$B$10,$C$10,IF(K24=$B$11,$C$11,0))))))</f>
        <v>0</v>
      </c>
      <c r="M24" s="55">
        <v>2</v>
      </c>
      <c r="N24" s="4">
        <f>IF(M24=$B$6,$C$6,IF(M24=$B$7,$C$7,IF(M24=$B$8,$C$8,IF(M24=$B$9,$C$9,IF(M24=$B$10,$C$10,IF(M24=$B$11,$C$11,0))))))</f>
        <v>5</v>
      </c>
      <c r="O24" s="55">
        <v>4</v>
      </c>
      <c r="P24" s="4">
        <f>IF(O24=$B$6,$C$6,IF(O24=$B$7,$C$7,IF(O24=$B$8,$C$8,IF(O24=$B$9,$C$9,IF(O24=$B$10,$C$10,IF(O24=$B$11,$C$11,0))))))</f>
        <v>3</v>
      </c>
      <c r="Q24" s="55">
        <v>3</v>
      </c>
      <c r="R24" s="4">
        <f>IF(Q24=$B$6,$C$6,IF(Q24=$B$7,$C$7,IF(Q24=$B$8,$C$8,IF(Q24=$B$9,$C$9,IF(Q24=$B$10,$C$10,IF(Q24=$B$11,$C$11,0))))))</f>
        <v>4</v>
      </c>
      <c r="S24" s="55">
        <v>0</v>
      </c>
      <c r="T24" s="4">
        <f>IF(S24=$B$6,$C$6,IF(S24=$B$7,$C$7,IF(S24=$B$8,$C$8,IF(S24=$B$9,$C$9,IF(S24=$B$10,$C$10,IF(S24=$B$11,$C$11,0))))))</f>
        <v>0</v>
      </c>
      <c r="U24" s="55">
        <v>5</v>
      </c>
      <c r="V24" s="4">
        <f>IF(U24=$B$6,$C$6,IF(U24=$B$7,$C$7,IF(U24=$B$8,$C$8,IF(U24=$B$9,$C$9,IF(U24=$B$10,$C$10,IF(U24=$B$11,$C$11,0))))))</f>
        <v>2</v>
      </c>
      <c r="W24" s="55">
        <v>0</v>
      </c>
      <c r="X24" s="4">
        <f>IF(W24=$B$6,$C$6,IF(W24=$B$7,$C$7,IF(W24=$B$8,$C$8,IF(W24=$B$9,$C$9,IF(W24=$B$10,$C$10,IF(W24=$B$11,$C$11,0))))))</f>
        <v>0</v>
      </c>
      <c r="Y24" s="55">
        <v>0</v>
      </c>
      <c r="Z24" s="4">
        <f>IF(Y24=$B$6,$C$6,IF(Y24=$B$7,$C$7,IF(Y24=$B$8,$C$8,IF(Y24=$B$9,$C$9,IF(Y24=$B$10,$C$10,IF(Y24=$B$11,$C$11,0))))))</f>
        <v>0</v>
      </c>
      <c r="AA24" s="22"/>
      <c r="AB24" s="22"/>
      <c r="AC24" s="22"/>
    </row>
    <row r="25" spans="1:29" s="4" customFormat="1" x14ac:dyDescent="0.2">
      <c r="A25" s="54" t="s">
        <v>82</v>
      </c>
      <c r="C25" s="55">
        <v>1</v>
      </c>
      <c r="D25" s="4">
        <f>IF(C25=$B$6,$C$6,IF(C25=$B$7,$C$7,IF(C25=$B$8,$C$8,IF(C25=$B$9,$C$9,IF(C25=$B$10,$C$10,IF(C25=$B$11,$C$11,0))))))</f>
        <v>6</v>
      </c>
      <c r="E25" s="55">
        <v>0</v>
      </c>
      <c r="F25" s="4">
        <f>IF(E25=$B$6,$C$6,IF(E25=$B$7,$C$7,IF(E25=$B$8,$C$8,IF(E25=$B$9,$C$9,IF(E25=$B$10,$C$10,IF(E25=$B$11,$C$11,0))))))</f>
        <v>0</v>
      </c>
      <c r="G25" s="55">
        <v>0</v>
      </c>
      <c r="H25" s="4">
        <f>IF(G25=$B$6,$C$6,IF(G25=$B$7,$C$7,IF(G25=$B$8,$C$8,IF(G25=$B$9,$C$9,IF(G25=$B$10,$C$10,IF(G25=$B$11,$C$11,0))))))</f>
        <v>0</v>
      </c>
      <c r="I25" s="55">
        <v>5</v>
      </c>
      <c r="J25" s="4">
        <f>IF(I25=$B$6,$C$6,IF(I25=$B$7,$C$7,IF(I25=$B$8,$C$8,IF(I25=$B$9,$C$9,IF(I25=$B$10,$C$10,IF(I25=$B$11,$C$11,0))))))</f>
        <v>2</v>
      </c>
      <c r="K25" s="55">
        <v>0</v>
      </c>
      <c r="L25" s="4">
        <f>IF(K25=$B$6,$C$6,IF(K25=$B$7,$C$7,IF(K25=$B$8,$C$8,IF(K25=$B$9,$C$9,IF(K25=$B$10,$C$10,IF(K25=$B$11,$C$11,0))))))</f>
        <v>0</v>
      </c>
      <c r="M25" s="55">
        <v>3</v>
      </c>
      <c r="N25" s="4">
        <f>IF(M25=$B$6,$C$6,IF(M25=$B$7,$C$7,IF(M25=$B$8,$C$8,IF(M25=$B$9,$C$9,IF(M25=$B$10,$C$10,IF(M25=$B$11,$C$11,0))))))</f>
        <v>4</v>
      </c>
      <c r="O25" s="55">
        <v>4</v>
      </c>
      <c r="P25" s="4">
        <f>IF(O25=$B$6,$C$6,IF(O25=$B$7,$C$7,IF(O25=$B$8,$C$8,IF(O25=$B$9,$C$9,IF(O25=$B$10,$C$10,IF(O25=$B$11,$C$11,0))))))</f>
        <v>3</v>
      </c>
      <c r="Q25" s="55">
        <v>0</v>
      </c>
      <c r="R25" s="4">
        <f>IF(Q25=$B$6,$C$6,IF(Q25=$B$7,$C$7,IF(Q25=$B$8,$C$8,IF(Q25=$B$9,$C$9,IF(Q25=$B$10,$C$10,IF(Q25=$B$11,$C$11,0))))))</f>
        <v>0</v>
      </c>
      <c r="S25" s="55">
        <v>6</v>
      </c>
      <c r="T25" s="4">
        <f>IF(S25=$B$6,$C$6,IF(S25=$B$7,$C$7,IF(S25=$B$8,$C$8,IF(S25=$B$9,$C$9,IF(S25=$B$10,$C$10,IF(S25=$B$11,$C$11,0))))))</f>
        <v>1</v>
      </c>
      <c r="U25" s="55">
        <v>0</v>
      </c>
      <c r="V25" s="4">
        <f>IF(U25=$B$6,$C$6,IF(U25=$B$7,$C$7,IF(U25=$B$8,$C$8,IF(U25=$B$9,$C$9,IF(U25=$B$10,$C$10,IF(U25=$B$11,$C$11,0))))))</f>
        <v>0</v>
      </c>
      <c r="W25" s="55">
        <v>2</v>
      </c>
      <c r="X25" s="4">
        <f>IF(W25=$B$6,$C$6,IF(W25=$B$7,$C$7,IF(W25=$B$8,$C$8,IF(W25=$B$9,$C$9,IF(W25=$B$10,$C$10,IF(W25=$B$11,$C$11,0))))))</f>
        <v>5</v>
      </c>
      <c r="Y25" s="55">
        <v>0</v>
      </c>
      <c r="Z25" s="4">
        <f>IF(Y25=$B$6,$C$6,IF(Y25=$B$7,$C$7,IF(Y25=$B$8,$C$8,IF(Y25=$B$9,$C$9,IF(Y25=$B$10,$C$10,IF(Y25=$B$11,$C$11,0))))))</f>
        <v>0</v>
      </c>
      <c r="AA25" s="22"/>
      <c r="AB25" s="22"/>
      <c r="AC25" s="22"/>
    </row>
    <row r="26" spans="1:29" s="4" customFormat="1" x14ac:dyDescent="0.2">
      <c r="A26" s="54" t="s">
        <v>62</v>
      </c>
      <c r="C26" s="55">
        <v>1</v>
      </c>
      <c r="D26" s="4">
        <f>IF(C26=$B$6,$C$6,IF(C26=$B$7,$C$7,IF(C26=$B$8,$C$8,IF(C26=$B$9,$C$9,IF(C26=$B$10,$C$10,IF(C26=$B$11,$C$11,0))))))</f>
        <v>6</v>
      </c>
      <c r="E26" s="55">
        <v>0</v>
      </c>
      <c r="F26" s="4">
        <f>IF(E26=$B$6,$C$6,IF(E26=$B$7,$C$7,IF(E26=$B$8,$C$8,IF(E26=$B$9,$C$9,IF(E26=$B$10,$C$10,IF(E26=$B$11,$C$11,0))))))</f>
        <v>0</v>
      </c>
      <c r="G26" s="55">
        <v>0</v>
      </c>
      <c r="H26" s="4">
        <f>IF(G26=$B$6,$C$6,IF(G26=$B$7,$C$7,IF(G26=$B$8,$C$8,IF(G26=$B$9,$C$9,IF(G26=$B$10,$C$10,IF(G26=$B$11,$C$11,0))))))</f>
        <v>0</v>
      </c>
      <c r="I26" s="55">
        <v>4</v>
      </c>
      <c r="J26" s="4">
        <f>IF(I26=$B$6,$C$6,IF(I26=$B$7,$C$7,IF(I26=$B$8,$C$8,IF(I26=$B$9,$C$9,IF(I26=$B$10,$C$10,IF(I26=$B$11,$C$11,0))))))</f>
        <v>3</v>
      </c>
      <c r="K26" s="55">
        <v>6</v>
      </c>
      <c r="L26" s="4">
        <f>IF(K26=$B$6,$C$6,IF(K26=$B$7,$C$7,IF(K26=$B$8,$C$8,IF(K26=$B$9,$C$9,IF(K26=$B$10,$C$10,IF(K26=$B$11,$C$11,0))))))</f>
        <v>1</v>
      </c>
      <c r="M26" s="55">
        <v>2</v>
      </c>
      <c r="N26" s="4">
        <f>IF(M26=$B$6,$C$6,IF(M26=$B$7,$C$7,IF(M26=$B$8,$C$8,IF(M26=$B$9,$C$9,IF(M26=$B$10,$C$10,IF(M26=$B$11,$C$11,0))))))</f>
        <v>5</v>
      </c>
      <c r="O26" s="55">
        <v>3</v>
      </c>
      <c r="P26" s="4">
        <f>IF(O26=$B$6,$C$6,IF(O26=$B$7,$C$7,IF(O26=$B$8,$C$8,IF(O26=$B$9,$C$9,IF(O26=$B$10,$C$10,IF(O26=$B$11,$C$11,0))))))</f>
        <v>4</v>
      </c>
      <c r="Q26" s="55">
        <v>0</v>
      </c>
      <c r="R26" s="4">
        <f>IF(Q26=$B$6,$C$6,IF(Q26=$B$7,$C$7,IF(Q26=$B$8,$C$8,IF(Q26=$B$9,$C$9,IF(Q26=$B$10,$C$10,IF(Q26=$B$11,$C$11,0))))))</f>
        <v>0</v>
      </c>
      <c r="S26" s="55">
        <v>5</v>
      </c>
      <c r="T26" s="4">
        <f>IF(S26=$B$6,$C$6,IF(S26=$B$7,$C$7,IF(S26=$B$8,$C$8,IF(S26=$B$9,$C$9,IF(S26=$B$10,$C$10,IF(S26=$B$11,$C$11,0))))))</f>
        <v>2</v>
      </c>
      <c r="U26" s="55">
        <v>0</v>
      </c>
      <c r="V26" s="4">
        <f>IF(U26=$B$6,$C$6,IF(U26=$B$7,$C$7,IF(U26=$B$8,$C$8,IF(U26=$B$9,$C$9,IF(U26=$B$10,$C$10,IF(U26=$B$11,$C$11,0))))))</f>
        <v>0</v>
      </c>
      <c r="W26" s="55">
        <v>0</v>
      </c>
      <c r="X26" s="4">
        <f>IF(W26=$B$6,$C$6,IF(W26=$B$7,$C$7,IF(W26=$B$8,$C$8,IF(W26=$B$9,$C$9,IF(W26=$B$10,$C$10,IF(W26=$B$11,$C$11,0))))))</f>
        <v>0</v>
      </c>
      <c r="Y26" s="55">
        <v>0</v>
      </c>
      <c r="Z26" s="4">
        <f>IF(Y26=$B$6,$C$6,IF(Y26=$B$7,$C$7,IF(Y26=$B$8,$C$8,IF(Y26=$B$9,$C$9,IF(Y26=$B$10,$C$10,IF(Y26=$B$11,$C$11,0))))))</f>
        <v>0</v>
      </c>
      <c r="AA26" s="22"/>
      <c r="AB26" s="22"/>
      <c r="AC26" s="22"/>
    </row>
    <row r="27" spans="1:29" s="4" customFormat="1" x14ac:dyDescent="0.2">
      <c r="A27" s="56"/>
      <c r="AA27" s="22"/>
      <c r="AB27" s="22"/>
      <c r="AC27" s="22"/>
    </row>
    <row r="28" spans="1:29" s="4" customFormat="1" x14ac:dyDescent="0.2">
      <c r="A28" s="16" t="s">
        <v>15</v>
      </c>
      <c r="D28" s="3">
        <f>SUM(D24:D27)</f>
        <v>13</v>
      </c>
      <c r="F28" s="3">
        <f>SUM(F24:F27)</f>
        <v>0</v>
      </c>
      <c r="H28" s="3">
        <f>SUM(H24:H27)</f>
        <v>0</v>
      </c>
      <c r="J28" s="3">
        <f>SUM(J24:J27)</f>
        <v>11</v>
      </c>
      <c r="L28" s="3">
        <f>SUM(L24:L27)</f>
        <v>1</v>
      </c>
      <c r="N28" s="3">
        <f>SUM(N24:N27)</f>
        <v>14</v>
      </c>
      <c r="P28" s="3">
        <f>SUM(P24:P27)</f>
        <v>10</v>
      </c>
      <c r="R28" s="3">
        <f>SUM(R24:R27)</f>
        <v>4</v>
      </c>
      <c r="T28" s="3">
        <f>SUM(T24:T27)</f>
        <v>3</v>
      </c>
      <c r="V28" s="3">
        <f>SUM(V24:V27)</f>
        <v>2</v>
      </c>
      <c r="X28" s="3">
        <f>SUM(X24:X27)</f>
        <v>5</v>
      </c>
      <c r="Z28" s="3">
        <f>SUM(Z24:Z27)</f>
        <v>0</v>
      </c>
      <c r="AA28" s="22"/>
      <c r="AB28" s="21"/>
      <c r="AC28" s="22"/>
    </row>
    <row r="29" spans="1:29" s="3" customFormat="1" x14ac:dyDescent="0.2">
      <c r="A29" s="16"/>
      <c r="B29" s="3" t="s">
        <v>24</v>
      </c>
      <c r="C29" s="3">
        <v>12</v>
      </c>
      <c r="D29" s="3" t="str">
        <f>+D23</f>
        <v>E1-1</v>
      </c>
      <c r="F29" s="3" t="str">
        <f>+F23</f>
        <v>E1-2</v>
      </c>
      <c r="H29" s="3" t="str">
        <f>+H23</f>
        <v>E1-3</v>
      </c>
      <c r="J29" s="3" t="str">
        <f>+J23</f>
        <v>E1-4</v>
      </c>
      <c r="L29" s="3" t="str">
        <f>+L23</f>
        <v>E1-5</v>
      </c>
      <c r="N29" s="3" t="str">
        <f>+N23</f>
        <v>E1-6</v>
      </c>
      <c r="P29" s="3" t="str">
        <f>+P23</f>
        <v>E1-7</v>
      </c>
      <c r="R29" s="3" t="str">
        <f>+R23</f>
        <v>E1-8</v>
      </c>
      <c r="T29" s="3" t="str">
        <f>+T23</f>
        <v>E1-9</v>
      </c>
      <c r="V29" s="3" t="str">
        <f>+V23</f>
        <v>E1-10</v>
      </c>
      <c r="X29" s="3" t="str">
        <f>+X23</f>
        <v>E1-11</v>
      </c>
      <c r="Z29" s="3" t="str">
        <f>+Z23</f>
        <v>E1-12</v>
      </c>
      <c r="AA29" s="21"/>
      <c r="AB29" s="21"/>
      <c r="AC29" s="21"/>
    </row>
    <row r="30" spans="1:29" s="4" customFormat="1" x14ac:dyDescent="0.2">
      <c r="A30" s="1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AA30" s="22"/>
      <c r="AB30" s="22"/>
      <c r="AC30" s="22"/>
    </row>
    <row r="31" spans="1:29" s="4" customFormat="1" x14ac:dyDescent="0.2">
      <c r="A31" s="15"/>
      <c r="D31" s="63">
        <v>2</v>
      </c>
      <c r="E31" s="63"/>
      <c r="F31" s="63"/>
      <c r="G31" s="63"/>
      <c r="H31" s="63"/>
      <c r="I31" s="63"/>
      <c r="J31" s="63">
        <v>3</v>
      </c>
      <c r="K31" s="63"/>
      <c r="L31" s="63"/>
      <c r="M31" s="63"/>
      <c r="N31" s="63">
        <v>1</v>
      </c>
      <c r="P31" s="3">
        <v>4</v>
      </c>
      <c r="Q31" s="3"/>
      <c r="R31" s="3">
        <v>6</v>
      </c>
      <c r="S31" s="3"/>
      <c r="T31" s="3"/>
      <c r="U31" s="3"/>
      <c r="V31" s="3"/>
      <c r="W31" s="3"/>
      <c r="X31" s="3">
        <v>5</v>
      </c>
      <c r="AA31" s="22"/>
      <c r="AB31" s="22"/>
      <c r="AC31" s="22"/>
    </row>
    <row r="32" spans="1:29" s="4" customFormat="1" x14ac:dyDescent="0.2">
      <c r="D32" s="2"/>
      <c r="E32" s="2"/>
      <c r="AA32" s="22"/>
      <c r="AB32" s="22"/>
      <c r="AC32" s="22"/>
    </row>
    <row r="33" spans="1:29" s="4" customFormat="1" x14ac:dyDescent="0.2">
      <c r="A33" s="15"/>
      <c r="D33" s="3"/>
      <c r="E33" s="3"/>
      <c r="AA33" s="22"/>
      <c r="AB33" s="22"/>
      <c r="AC33" s="22"/>
    </row>
    <row r="34" spans="1:29" s="4" customFormat="1" x14ac:dyDescent="0.2">
      <c r="A34" s="15"/>
      <c r="B34" s="22"/>
      <c r="C34" s="22"/>
      <c r="D34" s="22"/>
      <c r="AA34" s="22"/>
      <c r="AB34" s="22"/>
      <c r="AC34" s="22"/>
    </row>
    <row r="35" spans="1:29" s="4" customFormat="1" x14ac:dyDescent="0.2">
      <c r="A35" s="15"/>
      <c r="B35" s="22"/>
      <c r="C35" s="22"/>
      <c r="D35" s="22"/>
      <c r="AA35" s="22"/>
      <c r="AB35" s="22"/>
      <c r="AC35" s="22"/>
    </row>
    <row r="36" spans="1:29" s="4" customFormat="1" x14ac:dyDescent="0.2">
      <c r="A36" s="15"/>
      <c r="B36" s="22"/>
      <c r="C36" s="22"/>
      <c r="D36" s="22"/>
      <c r="AA36" s="22"/>
      <c r="AB36" s="22"/>
      <c r="AC36" s="22"/>
    </row>
    <row r="37" spans="1:29" s="4" customFormat="1" x14ac:dyDescent="0.2">
      <c r="A37" s="15"/>
      <c r="AA37" s="22"/>
      <c r="AB37" s="22"/>
      <c r="AC37" s="22"/>
    </row>
    <row r="38" spans="1:29" s="4" customFormat="1" x14ac:dyDescent="0.2">
      <c r="A38" s="15"/>
      <c r="AA38" s="22"/>
      <c r="AB38" s="22"/>
      <c r="AC38" s="22"/>
    </row>
    <row r="39" spans="1:29" s="4" customFormat="1" x14ac:dyDescent="0.2">
      <c r="A39" s="15"/>
      <c r="AA39" s="22"/>
      <c r="AB39" s="22"/>
      <c r="AC39" s="2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J36" sqref="J36"/>
    </sheetView>
  </sheetViews>
  <sheetFormatPr defaultRowHeight="12.75" x14ac:dyDescent="0.2"/>
  <cols>
    <col min="1" max="1" width="17.140625" style="15" customWidth="1"/>
    <col min="2" max="2" width="11.28515625" customWidth="1"/>
    <col min="9" max="9" width="10.7109375" customWidth="1"/>
    <col min="11" max="11" width="11.140625" customWidth="1"/>
    <col min="13" max="13" width="10.28515625" customWidth="1"/>
  </cols>
  <sheetData>
    <row r="1" spans="1:19" ht="15" x14ac:dyDescent="0.25">
      <c r="A1"/>
      <c r="B1" s="43" t="s">
        <v>0</v>
      </c>
    </row>
    <row r="2" spans="1:19" ht="15" x14ac:dyDescent="0.25">
      <c r="A2"/>
      <c r="B2" s="43" t="s">
        <v>79</v>
      </c>
      <c r="H2" s="3" t="s">
        <v>16</v>
      </c>
      <c r="I2" s="4"/>
      <c r="J2" s="4"/>
    </row>
    <row r="3" spans="1:19" ht="15" x14ac:dyDescent="0.25">
      <c r="A3"/>
      <c r="B3" s="43"/>
      <c r="H3" s="3"/>
      <c r="I3" s="4"/>
      <c r="J3" s="4"/>
    </row>
    <row r="4" spans="1:19" ht="20.25" x14ac:dyDescent="0.3">
      <c r="A4"/>
      <c r="B4" s="44" t="s">
        <v>48</v>
      </c>
      <c r="H4" s="4"/>
      <c r="I4" s="4"/>
    </row>
    <row r="5" spans="1:19" ht="21" x14ac:dyDescent="0.35">
      <c r="A5"/>
      <c r="B5" s="1" t="s">
        <v>3</v>
      </c>
      <c r="C5" s="1" t="s">
        <v>2</v>
      </c>
      <c r="E5" s="45"/>
      <c r="F5" s="9"/>
      <c r="G5" s="9"/>
      <c r="H5" s="3"/>
      <c r="I5" s="3" t="s">
        <v>15</v>
      </c>
      <c r="J5" s="3" t="s">
        <v>6</v>
      </c>
      <c r="K5" s="1"/>
      <c r="M5" s="46"/>
    </row>
    <row r="6" spans="1:19" ht="21" x14ac:dyDescent="0.35">
      <c r="A6"/>
      <c r="B6">
        <v>1</v>
      </c>
      <c r="C6">
        <v>6</v>
      </c>
      <c r="E6" s="47" t="s">
        <v>23</v>
      </c>
      <c r="F6" s="48"/>
      <c r="G6" s="49">
        <f>C24</f>
        <v>8</v>
      </c>
      <c r="H6" s="21" t="s">
        <v>83</v>
      </c>
      <c r="I6" s="22">
        <f>+D23</f>
        <v>14</v>
      </c>
      <c r="J6" s="50">
        <f t="shared" ref="J6:J13" si="0">RANK(I6,$I$6:$I$14,0)</f>
        <v>2</v>
      </c>
      <c r="K6" s="62" t="s">
        <v>92</v>
      </c>
      <c r="L6" s="41"/>
      <c r="M6" s="46"/>
    </row>
    <row r="7" spans="1:19" ht="21" x14ac:dyDescent="0.35">
      <c r="A7"/>
      <c r="B7">
        <v>2</v>
      </c>
      <c r="C7">
        <v>5</v>
      </c>
      <c r="E7" s="9"/>
      <c r="F7" s="9"/>
      <c r="G7" s="9"/>
      <c r="H7" s="21" t="s">
        <v>84</v>
      </c>
      <c r="I7" s="22">
        <f>+F23</f>
        <v>4</v>
      </c>
      <c r="J7" s="50">
        <f t="shared" si="0"/>
        <v>6</v>
      </c>
      <c r="K7" s="62" t="s">
        <v>95</v>
      </c>
      <c r="L7" s="41"/>
      <c r="M7" s="46"/>
    </row>
    <row r="8" spans="1:19" x14ac:dyDescent="0.2">
      <c r="A8"/>
      <c r="B8">
        <v>3</v>
      </c>
      <c r="C8">
        <v>4</v>
      </c>
      <c r="E8" s="9"/>
      <c r="F8" s="9"/>
      <c r="G8" s="9"/>
      <c r="H8" s="21" t="s">
        <v>85</v>
      </c>
      <c r="I8" s="22">
        <f>+H23</f>
        <v>12</v>
      </c>
      <c r="J8" s="50">
        <f t="shared" si="0"/>
        <v>3</v>
      </c>
      <c r="K8" s="62" t="s">
        <v>93</v>
      </c>
      <c r="L8" s="41"/>
    </row>
    <row r="9" spans="1:19" x14ac:dyDescent="0.2">
      <c r="A9"/>
      <c r="B9">
        <v>4</v>
      </c>
      <c r="C9">
        <v>3</v>
      </c>
      <c r="E9" s="9"/>
      <c r="F9" s="9"/>
      <c r="G9" s="9"/>
      <c r="H9" s="21" t="s">
        <v>86</v>
      </c>
      <c r="I9" s="22">
        <f>+J23</f>
        <v>10</v>
      </c>
      <c r="J9" s="50">
        <f t="shared" si="0"/>
        <v>4</v>
      </c>
      <c r="K9" s="62" t="s">
        <v>94</v>
      </c>
      <c r="L9" s="41"/>
    </row>
    <row r="10" spans="1:19" x14ac:dyDescent="0.2">
      <c r="A10"/>
      <c r="B10">
        <v>5</v>
      </c>
      <c r="C10">
        <v>2</v>
      </c>
      <c r="E10" s="9"/>
      <c r="F10" s="9"/>
      <c r="G10" s="9"/>
      <c r="H10" s="21" t="s">
        <v>87</v>
      </c>
      <c r="I10" s="22">
        <f>+L23</f>
        <v>1</v>
      </c>
      <c r="J10" s="50">
        <f t="shared" si="0"/>
        <v>7</v>
      </c>
      <c r="K10" s="62"/>
    </row>
    <row r="11" spans="1:19" x14ac:dyDescent="0.2">
      <c r="A11"/>
      <c r="B11">
        <v>6</v>
      </c>
      <c r="C11">
        <v>1</v>
      </c>
      <c r="E11" s="9"/>
      <c r="F11" s="9"/>
      <c r="G11" s="9"/>
      <c r="H11" s="21" t="s">
        <v>88</v>
      </c>
      <c r="I11" s="22">
        <f>+N23</f>
        <v>1</v>
      </c>
      <c r="J11" s="50">
        <f t="shared" si="0"/>
        <v>7</v>
      </c>
      <c r="K11" s="62"/>
    </row>
    <row r="12" spans="1:19" x14ac:dyDescent="0.2">
      <c r="A12"/>
      <c r="E12" s="52"/>
      <c r="F12" s="52"/>
      <c r="G12" s="52"/>
      <c r="H12" s="21" t="s">
        <v>89</v>
      </c>
      <c r="I12" s="22">
        <f>+P23</f>
        <v>6</v>
      </c>
      <c r="J12" s="50">
        <f t="shared" si="0"/>
        <v>5</v>
      </c>
      <c r="K12" s="62" t="s">
        <v>96</v>
      </c>
    </row>
    <row r="13" spans="1:19" x14ac:dyDescent="0.2">
      <c r="A13"/>
      <c r="H13" s="21" t="s">
        <v>90</v>
      </c>
      <c r="I13" s="22">
        <f>+R23</f>
        <v>15</v>
      </c>
      <c r="J13" s="50">
        <f t="shared" si="0"/>
        <v>1</v>
      </c>
      <c r="K13" s="62" t="s">
        <v>91</v>
      </c>
    </row>
    <row r="14" spans="1:19" x14ac:dyDescent="0.2">
      <c r="A14"/>
      <c r="H14" s="21"/>
      <c r="I14" s="22"/>
      <c r="J14" s="50"/>
      <c r="K14" s="51"/>
      <c r="S14" s="23"/>
    </row>
    <row r="15" spans="1:19" x14ac:dyDescent="0.2">
      <c r="A15"/>
      <c r="H15" s="3"/>
      <c r="S15" s="23"/>
    </row>
    <row r="16" spans="1:19" x14ac:dyDescent="0.2">
      <c r="A16"/>
      <c r="C16" s="53" t="s">
        <v>22</v>
      </c>
      <c r="E16" s="53" t="s">
        <v>22</v>
      </c>
      <c r="G16" s="53" t="s">
        <v>22</v>
      </c>
      <c r="I16" s="53" t="s">
        <v>22</v>
      </c>
      <c r="K16" s="53" t="s">
        <v>22</v>
      </c>
      <c r="M16" s="53" t="s">
        <v>22</v>
      </c>
      <c r="O16" s="53" t="s">
        <v>22</v>
      </c>
      <c r="Q16" s="53" t="s">
        <v>22</v>
      </c>
      <c r="S16" s="23"/>
    </row>
    <row r="17" spans="1:19" s="4" customFormat="1" x14ac:dyDescent="0.2">
      <c r="A17" s="3" t="s">
        <v>12</v>
      </c>
      <c r="B17" s="3"/>
      <c r="C17" s="53" t="s">
        <v>4</v>
      </c>
      <c r="D17" s="3" t="s">
        <v>5</v>
      </c>
      <c r="E17" s="53" t="s">
        <v>4</v>
      </c>
      <c r="F17" s="3" t="s">
        <v>5</v>
      </c>
      <c r="G17" s="53" t="s">
        <v>4</v>
      </c>
      <c r="H17" s="3" t="s">
        <v>5</v>
      </c>
      <c r="I17" s="53" t="s">
        <v>4</v>
      </c>
      <c r="J17" s="3" t="s">
        <v>5</v>
      </c>
      <c r="K17" s="53" t="s">
        <v>4</v>
      </c>
      <c r="L17" s="3" t="s">
        <v>5</v>
      </c>
      <c r="M17" s="53" t="s">
        <v>4</v>
      </c>
      <c r="N17" s="3" t="s">
        <v>5</v>
      </c>
      <c r="O17" s="53" t="s">
        <v>4</v>
      </c>
      <c r="P17" s="3" t="s">
        <v>5</v>
      </c>
      <c r="Q17" s="53" t="s">
        <v>4</v>
      </c>
      <c r="R17" s="3" t="s">
        <v>5</v>
      </c>
      <c r="S17" s="21"/>
    </row>
    <row r="18" spans="1:19" s="4" customFormat="1" x14ac:dyDescent="0.2">
      <c r="A18" s="15"/>
      <c r="B18" s="3"/>
      <c r="C18" s="53" t="s">
        <v>83</v>
      </c>
      <c r="D18" s="21" t="s">
        <v>83</v>
      </c>
      <c r="E18" s="53" t="s">
        <v>84</v>
      </c>
      <c r="F18" s="3" t="s">
        <v>84</v>
      </c>
      <c r="G18" s="53" t="s">
        <v>85</v>
      </c>
      <c r="H18" s="3" t="s">
        <v>85</v>
      </c>
      <c r="I18" s="53" t="s">
        <v>86</v>
      </c>
      <c r="J18" s="3" t="s">
        <v>86</v>
      </c>
      <c r="K18" s="53" t="s">
        <v>87</v>
      </c>
      <c r="L18" s="3" t="s">
        <v>87</v>
      </c>
      <c r="M18" s="53" t="s">
        <v>88</v>
      </c>
      <c r="N18" s="3" t="s">
        <v>88</v>
      </c>
      <c r="O18" s="53" t="s">
        <v>89</v>
      </c>
      <c r="P18" s="3" t="s">
        <v>89</v>
      </c>
      <c r="Q18" s="53" t="s">
        <v>90</v>
      </c>
      <c r="R18" s="3" t="s">
        <v>90</v>
      </c>
      <c r="S18" s="21"/>
    </row>
    <row r="19" spans="1:19" s="4" customFormat="1" x14ac:dyDescent="0.2">
      <c r="A19" s="54" t="s">
        <v>61</v>
      </c>
      <c r="C19" s="55">
        <v>2</v>
      </c>
      <c r="D19" s="4">
        <f>IF(C19=$B$6,$C$6,IF(C19=$B$7,$C$7,IF(C19=$B$8,$C$8,IF(C19=$B$9,$C$9,IF(C19=$B$10,$C$10,IF(C19=$B$11,$C$11,0))))))</f>
        <v>5</v>
      </c>
      <c r="E19" s="55">
        <v>3</v>
      </c>
      <c r="F19" s="4">
        <f>IF(E19=$B$6,$C$6,IF(E19=$B$7,$C$7,IF(E19=$B$8,$C$8,IF(E19=$B$9,$C$9,IF(E19=$B$10,$C$10,IF(E19=$B$11,$C$11,0))))))</f>
        <v>4</v>
      </c>
      <c r="G19" s="55">
        <v>4</v>
      </c>
      <c r="H19" s="4">
        <f>IF(G19=$B$6,$C$6,IF(G19=$B$7,$C$7,IF(G19=$B$8,$C$8,IF(G19=$B$9,$C$9,IF(G19=$B$10,$C$10,IF(G19=$B$11,$C$11,0))))))</f>
        <v>3</v>
      </c>
      <c r="I19" s="55">
        <v>6</v>
      </c>
      <c r="J19" s="4">
        <f>IF(I19=$B$6,$C$6,IF(I19=$B$7,$C$7,IF(I19=$B$8,$C$8,IF(I19=$B$9,$C$9,IF(I19=$B$10,$C$10,IF(I19=$B$11,$C$11,0))))))</f>
        <v>1</v>
      </c>
      <c r="K19" s="55">
        <v>0</v>
      </c>
      <c r="L19" s="4">
        <f>IF(K19=$B$6,$C$6,IF(K19=$B$7,$C$7,IF(K19=$B$8,$C$8,IF(K19=$B$9,$C$9,IF(K19=$B$10,$C$10,IF(K19=$B$11,$C$11,0))))))</f>
        <v>0</v>
      </c>
      <c r="M19" s="55">
        <v>0</v>
      </c>
      <c r="N19" s="4">
        <f>IF(M19=$B$6,$C$6,IF(M19=$B$7,$C$7,IF(M19=$B$8,$C$8,IF(M19=$B$9,$C$9,IF(M19=$B$10,$C$10,IF(M19=$B$11,$C$11,0))))))</f>
        <v>0</v>
      </c>
      <c r="O19" s="55">
        <v>5</v>
      </c>
      <c r="P19" s="4">
        <f>IF(O19=$B$6,$C$6,IF(O19=$B$7,$C$7,IF(O19=$B$8,$C$8,IF(O19=$B$9,$C$9,IF(O19=$B$10,$C$10,IF(O19=$B$11,$C$11,0))))))</f>
        <v>2</v>
      </c>
      <c r="Q19" s="55">
        <v>1</v>
      </c>
      <c r="R19" s="4">
        <f>IF(Q19=$B$6,$C$6,IF(Q19=$B$7,$C$7,IF(Q19=$B$8,$C$8,IF(Q19=$B$9,$C$9,IF(Q19=$B$10,$C$10,IF(Q19=$B$11,$C$11,0))))))</f>
        <v>6</v>
      </c>
      <c r="S19" s="22"/>
    </row>
    <row r="20" spans="1:19" s="4" customFormat="1" x14ac:dyDescent="0.2">
      <c r="A20" s="54" t="s">
        <v>82</v>
      </c>
      <c r="C20" s="55">
        <v>3</v>
      </c>
      <c r="D20" s="4">
        <f>IF(C20=$B$6,$C$6,IF(C20=$B$7,$C$7,IF(C20=$B$8,$C$8,IF(C20=$B$9,$C$9,IF(C20=$B$10,$C$10,IF(C20=$B$11,$C$11,0))))))</f>
        <v>4</v>
      </c>
      <c r="E20" s="55">
        <v>0</v>
      </c>
      <c r="F20" s="4">
        <f>IF(E20=$B$6,$C$6,IF(E20=$B$7,$C$7,IF(E20=$B$8,$C$8,IF(E20=$B$9,$C$9,IF(E20=$B$10,$C$10,IF(E20=$B$11,$C$11,0))))))</f>
        <v>0</v>
      </c>
      <c r="G20" s="55">
        <v>4</v>
      </c>
      <c r="H20" s="4">
        <f>IF(G20=$B$6,$C$6,IF(G20=$B$7,$C$7,IF(G20=$B$8,$C$8,IF(G20=$B$9,$C$9,IF(G20=$B$10,$C$10,IF(G20=$B$11,$C$11,0))))))</f>
        <v>3</v>
      </c>
      <c r="I20" s="55">
        <v>2</v>
      </c>
      <c r="J20" s="4">
        <f>IF(I20=$B$6,$C$6,IF(I20=$B$7,$C$7,IF(I20=$B$8,$C$8,IF(I20=$B$9,$C$9,IF(I20=$B$10,$C$10,IF(I20=$B$11,$C$11,0))))))</f>
        <v>5</v>
      </c>
      <c r="K20" s="55">
        <v>6</v>
      </c>
      <c r="L20" s="4">
        <f>IF(K20=$B$6,$C$6,IF(K20=$B$7,$C$7,IF(K20=$B$8,$C$8,IF(K20=$B$9,$C$9,IF(K20=$B$10,$C$10,IF(K20=$B$11,$C$11,0))))))</f>
        <v>1</v>
      </c>
      <c r="M20" s="55">
        <v>0</v>
      </c>
      <c r="N20" s="4">
        <f>IF(M20=$B$6,$C$6,IF(M20=$B$7,$C$7,IF(M20=$B$8,$C$8,IF(M20=$B$9,$C$9,IF(M20=$B$10,$C$10,IF(M20=$B$11,$C$11,0))))))</f>
        <v>0</v>
      </c>
      <c r="O20" s="55">
        <v>5</v>
      </c>
      <c r="P20" s="4">
        <f>IF(O20=$B$6,$C$6,IF(O20=$B$7,$C$7,IF(O20=$B$8,$C$8,IF(O20=$B$9,$C$9,IF(O20=$B$10,$C$10,IF(O20=$B$11,$C$11,0))))))</f>
        <v>2</v>
      </c>
      <c r="Q20" s="55">
        <v>1</v>
      </c>
      <c r="R20" s="4">
        <f>IF(Q20=$B$6,$C$6,IF(Q20=$B$7,$C$7,IF(Q20=$B$8,$C$8,IF(Q20=$B$9,$C$9,IF(Q20=$B$10,$C$10,IF(Q20=$B$11,$C$11,0))))))</f>
        <v>6</v>
      </c>
      <c r="S20" s="22"/>
    </row>
    <row r="21" spans="1:19" s="4" customFormat="1" x14ac:dyDescent="0.2">
      <c r="A21" s="54" t="s">
        <v>62</v>
      </c>
      <c r="C21" s="55">
        <v>2</v>
      </c>
      <c r="D21" s="4">
        <f>IF(C21=$B$6,$C$6,IF(C21=$B$7,$C$7,IF(C21=$B$8,$C$8,IF(C21=$B$9,$C$9,IF(C21=$B$10,$C$10,IF(C21=$B$11,$C$11,0))))))</f>
        <v>5</v>
      </c>
      <c r="E21" s="55">
        <v>0</v>
      </c>
      <c r="F21" s="4">
        <f>IF(E21=$B$6,$C$6,IF(E21=$B$7,$C$7,IF(E21=$B$8,$C$8,IF(E21=$B$9,$C$9,IF(E21=$B$10,$C$10,IF(E21=$B$11,$C$11,0))))))</f>
        <v>0</v>
      </c>
      <c r="G21" s="55">
        <v>1</v>
      </c>
      <c r="H21" s="4">
        <f>IF(G21=$B$6,$C$6,IF(G21=$B$7,$C$7,IF(G21=$B$8,$C$8,IF(G21=$B$9,$C$9,IF(G21=$B$10,$C$10,IF(G21=$B$11,$C$11,0))))))</f>
        <v>6</v>
      </c>
      <c r="I21" s="55">
        <v>3</v>
      </c>
      <c r="J21" s="4">
        <f>IF(I21=$B$6,$C$6,IF(I21=$B$7,$C$7,IF(I21=$B$8,$C$8,IF(I21=$B$9,$C$9,IF(I21=$B$10,$C$10,IF(I21=$B$11,$C$11,0))))))</f>
        <v>4</v>
      </c>
      <c r="K21" s="55">
        <v>0</v>
      </c>
      <c r="L21" s="4">
        <f>IF(K21=$B$6,$C$6,IF(K21=$B$7,$C$7,IF(K21=$B$8,$C$8,IF(K21=$B$9,$C$9,IF(K21=$B$10,$C$10,IF(K21=$B$11,$C$11,0))))))</f>
        <v>0</v>
      </c>
      <c r="M21" s="55">
        <v>6</v>
      </c>
      <c r="N21" s="4">
        <f>IF(M21=$B$6,$C$6,IF(M21=$B$7,$C$7,IF(M21=$B$8,$C$8,IF(M21=$B$9,$C$9,IF(M21=$B$10,$C$10,IF(M21=$B$11,$C$11,0))))))</f>
        <v>1</v>
      </c>
      <c r="O21" s="55">
        <v>5</v>
      </c>
      <c r="P21" s="4">
        <f>IF(O21=$B$6,$C$6,IF(O21=$B$7,$C$7,IF(O21=$B$8,$C$8,IF(O21=$B$9,$C$9,IF(O21=$B$10,$C$10,IF(O21=$B$11,$C$11,0))))))</f>
        <v>2</v>
      </c>
      <c r="Q21" s="55">
        <v>4</v>
      </c>
      <c r="R21" s="4">
        <f>IF(Q21=$B$6,$C$6,IF(Q21=$B$7,$C$7,IF(Q21=$B$8,$C$8,IF(Q21=$B$9,$C$9,IF(Q21=$B$10,$C$10,IF(Q21=$B$11,$C$11,0))))))</f>
        <v>3</v>
      </c>
      <c r="S21" s="22"/>
    </row>
    <row r="22" spans="1:19" s="4" customFormat="1" x14ac:dyDescent="0.2">
      <c r="A22" s="56"/>
      <c r="S22" s="22"/>
    </row>
    <row r="23" spans="1:19" s="4" customFormat="1" x14ac:dyDescent="0.2">
      <c r="A23" s="16" t="s">
        <v>15</v>
      </c>
      <c r="D23" s="3">
        <f>SUM(D19:D22)</f>
        <v>14</v>
      </c>
      <c r="F23" s="3">
        <f>SUM(F19:F22)</f>
        <v>4</v>
      </c>
      <c r="H23" s="3">
        <f>SUM(H19:H22)</f>
        <v>12</v>
      </c>
      <c r="J23" s="3">
        <f>SUM(J19:J22)</f>
        <v>10</v>
      </c>
      <c r="L23" s="3">
        <f>SUM(L19:L22)</f>
        <v>1</v>
      </c>
      <c r="N23" s="3">
        <f>SUM(N19:N22)</f>
        <v>1</v>
      </c>
      <c r="P23" s="3">
        <f>SUM(P19:P22)</f>
        <v>6</v>
      </c>
      <c r="R23" s="3">
        <f>SUM(R19:R22)</f>
        <v>15</v>
      </c>
      <c r="S23" s="21"/>
    </row>
    <row r="24" spans="1:19" s="3" customFormat="1" x14ac:dyDescent="0.2">
      <c r="A24" s="16"/>
      <c r="B24" s="3" t="s">
        <v>24</v>
      </c>
      <c r="C24" s="3">
        <v>8</v>
      </c>
      <c r="D24" s="3" t="str">
        <f>+D18</f>
        <v>E2-1</v>
      </c>
      <c r="F24" s="3" t="str">
        <f>+F18</f>
        <v>E2-2</v>
      </c>
      <c r="H24" s="3" t="str">
        <f>+H18</f>
        <v>E2-3</v>
      </c>
      <c r="J24" s="3" t="str">
        <f>+J18</f>
        <v>E2-4</v>
      </c>
      <c r="L24" s="3" t="str">
        <f>+L18</f>
        <v>E2-5</v>
      </c>
      <c r="N24" s="3" t="str">
        <f>+N18</f>
        <v>E2-6</v>
      </c>
      <c r="P24" s="3" t="str">
        <f>+P18</f>
        <v>E2-7</v>
      </c>
      <c r="R24" s="3" t="str">
        <f>+R18</f>
        <v>E2-8</v>
      </c>
    </row>
    <row r="25" spans="1:19" s="4" customFormat="1" x14ac:dyDescent="0.2">
      <c r="A25" s="15"/>
    </row>
    <row r="26" spans="1:19" s="4" customFormat="1" x14ac:dyDescent="0.2">
      <c r="A26" s="15"/>
      <c r="D26" s="63">
        <v>2</v>
      </c>
      <c r="E26" s="63"/>
      <c r="F26" s="63">
        <v>6</v>
      </c>
      <c r="G26" s="63"/>
      <c r="H26" s="63">
        <v>3</v>
      </c>
      <c r="I26" s="63"/>
      <c r="J26" s="63">
        <v>4</v>
      </c>
      <c r="K26" s="63"/>
      <c r="L26" s="63">
        <v>7</v>
      </c>
      <c r="M26" s="63"/>
      <c r="N26" s="63">
        <v>7</v>
      </c>
      <c r="O26" s="63"/>
      <c r="P26" s="63">
        <v>5</v>
      </c>
      <c r="Q26" s="63"/>
      <c r="R26" s="63">
        <v>1</v>
      </c>
    </row>
    <row r="27" spans="1:19" s="4" customFormat="1" x14ac:dyDescent="0.2">
      <c r="D27" s="2"/>
      <c r="E27" s="2"/>
    </row>
    <row r="28" spans="1:19" s="4" customFormat="1" x14ac:dyDescent="0.2">
      <c r="A28" s="15"/>
      <c r="D28" s="3"/>
      <c r="E28" s="3"/>
    </row>
    <row r="29" spans="1:19" s="4" customFormat="1" x14ac:dyDescent="0.2">
      <c r="A29" s="15"/>
      <c r="B29" s="22"/>
      <c r="C29" s="22"/>
      <c r="D29" s="22"/>
    </row>
    <row r="30" spans="1:19" s="4" customFormat="1" x14ac:dyDescent="0.2">
      <c r="A30" s="15" t="s">
        <v>63</v>
      </c>
      <c r="B30" s="22"/>
      <c r="C30" s="22"/>
      <c r="D30" s="22"/>
    </row>
    <row r="31" spans="1:19" s="4" customFormat="1" x14ac:dyDescent="0.2">
      <c r="A31" s="15"/>
      <c r="B31" s="22"/>
      <c r="C31" s="22"/>
      <c r="D31" s="22"/>
    </row>
    <row r="32" spans="1:19" s="4" customFormat="1" x14ac:dyDescent="0.2">
      <c r="A32" s="15"/>
    </row>
    <row r="33" spans="1:1" s="4" customFormat="1" x14ac:dyDescent="0.2">
      <c r="A33" s="15"/>
    </row>
    <row r="34" spans="1:1" s="4" customFormat="1" x14ac:dyDescent="0.2">
      <c r="A34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8" workbookViewId="0">
      <selection activeCell="I49" sqref="I49"/>
    </sheetView>
  </sheetViews>
  <sheetFormatPr defaultRowHeight="15" x14ac:dyDescent="0.25"/>
  <cols>
    <col min="1" max="1" width="40.42578125" customWidth="1"/>
    <col min="2" max="2" width="21.42578125" style="4" customWidth="1"/>
    <col min="3" max="3" width="26.7109375" customWidth="1"/>
    <col min="4" max="4" width="10.140625" style="22" bestFit="1" customWidth="1"/>
    <col min="5" max="5" width="13.42578125" style="22" bestFit="1" customWidth="1"/>
    <col min="6" max="6" width="9.140625" style="40"/>
  </cols>
  <sheetData>
    <row r="1" spans="1:6" ht="23.25" x14ac:dyDescent="0.35">
      <c r="A1" s="26" t="s">
        <v>81</v>
      </c>
      <c r="B1" s="27"/>
      <c r="C1" s="28"/>
      <c r="D1" s="27"/>
      <c r="E1" s="27"/>
      <c r="F1" s="29"/>
    </row>
    <row r="2" spans="1:6" x14ac:dyDescent="0.25">
      <c r="A2" s="30"/>
      <c r="B2" s="31"/>
      <c r="C2" s="30"/>
      <c r="D2" s="32"/>
      <c r="E2" s="32"/>
      <c r="F2" s="29"/>
    </row>
    <row r="3" spans="1:6" ht="18.75" x14ac:dyDescent="0.3">
      <c r="A3" s="33" t="s">
        <v>1</v>
      </c>
      <c r="B3" s="34"/>
      <c r="C3" s="35"/>
      <c r="D3" s="34"/>
      <c r="E3" s="34"/>
      <c r="F3" s="36"/>
    </row>
    <row r="4" spans="1:6" x14ac:dyDescent="0.25">
      <c r="A4" s="37" t="s">
        <v>41</v>
      </c>
      <c r="B4" s="38" t="s">
        <v>42</v>
      </c>
      <c r="C4" s="37" t="s">
        <v>43</v>
      </c>
      <c r="D4" s="38" t="s">
        <v>44</v>
      </c>
      <c r="E4" s="38" t="s">
        <v>45</v>
      </c>
      <c r="F4" s="38" t="s">
        <v>46</v>
      </c>
    </row>
    <row r="5" spans="1:6" x14ac:dyDescent="0.25">
      <c r="A5" s="59" t="s">
        <v>66</v>
      </c>
      <c r="B5" s="60" t="s">
        <v>191</v>
      </c>
      <c r="C5" s="59" t="s">
        <v>190</v>
      </c>
      <c r="D5" s="60" t="s">
        <v>69</v>
      </c>
      <c r="E5" s="60" t="s">
        <v>69</v>
      </c>
      <c r="F5" s="29">
        <v>1</v>
      </c>
    </row>
    <row r="6" spans="1:6" x14ac:dyDescent="0.25">
      <c r="A6" s="59" t="s">
        <v>194</v>
      </c>
      <c r="B6" s="60" t="s">
        <v>193</v>
      </c>
      <c r="C6" s="59" t="s">
        <v>192</v>
      </c>
      <c r="D6" s="60" t="s">
        <v>11</v>
      </c>
      <c r="E6" s="60" t="s">
        <v>11</v>
      </c>
      <c r="F6" s="29">
        <v>2</v>
      </c>
    </row>
    <row r="7" spans="1:6" x14ac:dyDescent="0.25">
      <c r="A7" s="59" t="s">
        <v>197</v>
      </c>
      <c r="B7" s="60" t="s">
        <v>196</v>
      </c>
      <c r="C7" s="59" t="s">
        <v>195</v>
      </c>
      <c r="D7" s="60" t="s">
        <v>68</v>
      </c>
      <c r="E7" s="60" t="s">
        <v>68</v>
      </c>
      <c r="F7" s="29">
        <v>3</v>
      </c>
    </row>
    <row r="8" spans="1:6" x14ac:dyDescent="0.25">
      <c r="A8" s="30" t="s">
        <v>204</v>
      </c>
      <c r="B8" s="31" t="s">
        <v>201</v>
      </c>
      <c r="C8" s="30" t="s">
        <v>198</v>
      </c>
      <c r="D8" s="31" t="s">
        <v>14</v>
      </c>
      <c r="E8" s="31" t="s">
        <v>14</v>
      </c>
      <c r="F8" s="29">
        <v>4</v>
      </c>
    </row>
    <row r="9" spans="1:6" x14ac:dyDescent="0.25">
      <c r="A9" s="30" t="s">
        <v>205</v>
      </c>
      <c r="B9" s="31" t="s">
        <v>202</v>
      </c>
      <c r="C9" s="30" t="s">
        <v>199</v>
      </c>
      <c r="D9" s="31" t="s">
        <v>70</v>
      </c>
      <c r="E9" s="31" t="s">
        <v>70</v>
      </c>
      <c r="F9" s="29">
        <v>5</v>
      </c>
    </row>
    <row r="10" spans="1:6" x14ac:dyDescent="0.25">
      <c r="A10" s="30" t="s">
        <v>206</v>
      </c>
      <c r="B10" s="31" t="s">
        <v>203</v>
      </c>
      <c r="C10" s="30" t="s">
        <v>200</v>
      </c>
      <c r="D10" s="31" t="s">
        <v>67</v>
      </c>
      <c r="E10" s="31" t="s">
        <v>67</v>
      </c>
      <c r="F10" s="29">
        <v>6</v>
      </c>
    </row>
    <row r="11" spans="1:6" x14ac:dyDescent="0.25">
      <c r="A11" s="30"/>
      <c r="B11" s="31"/>
      <c r="C11" s="30"/>
      <c r="D11" s="32"/>
      <c r="E11" s="32"/>
      <c r="F11" s="29"/>
    </row>
    <row r="12" spans="1:6" ht="18.75" x14ac:dyDescent="0.3">
      <c r="A12" s="33" t="s">
        <v>9</v>
      </c>
      <c r="B12" s="34"/>
      <c r="C12" s="35"/>
      <c r="D12" s="34"/>
      <c r="E12" s="34"/>
      <c r="F12" s="36"/>
    </row>
    <row r="13" spans="1:6" x14ac:dyDescent="0.25">
      <c r="A13" s="37" t="s">
        <v>41</v>
      </c>
      <c r="B13" s="38" t="s">
        <v>42</v>
      </c>
      <c r="C13" s="37" t="s">
        <v>43</v>
      </c>
      <c r="D13" s="38" t="s">
        <v>44</v>
      </c>
      <c r="E13" s="38" t="s">
        <v>45</v>
      </c>
      <c r="F13" s="38" t="s">
        <v>46</v>
      </c>
    </row>
    <row r="14" spans="1:6" x14ac:dyDescent="0.25">
      <c r="A14" s="57" t="s">
        <v>204</v>
      </c>
      <c r="B14" s="58" t="s">
        <v>213</v>
      </c>
      <c r="C14" s="57" t="s">
        <v>207</v>
      </c>
      <c r="D14" s="58" t="s">
        <v>19</v>
      </c>
      <c r="E14" s="58" t="s">
        <v>19</v>
      </c>
      <c r="F14" s="29">
        <v>1</v>
      </c>
    </row>
    <row r="15" spans="1:6" x14ac:dyDescent="0.25">
      <c r="A15" s="57" t="s">
        <v>204</v>
      </c>
      <c r="B15" s="58" t="s">
        <v>214</v>
      </c>
      <c r="C15" s="57" t="s">
        <v>208</v>
      </c>
      <c r="D15" s="58" t="s">
        <v>18</v>
      </c>
      <c r="E15" s="58" t="s">
        <v>18</v>
      </c>
      <c r="F15" s="29">
        <v>2</v>
      </c>
    </row>
    <row r="16" spans="1:6" x14ac:dyDescent="0.25">
      <c r="A16" s="57" t="s">
        <v>204</v>
      </c>
      <c r="B16" s="58" t="s">
        <v>65</v>
      </c>
      <c r="C16" s="57" t="s">
        <v>209</v>
      </c>
      <c r="D16" s="58" t="s">
        <v>71</v>
      </c>
      <c r="E16" s="58" t="s">
        <v>71</v>
      </c>
      <c r="F16" s="29">
        <v>3</v>
      </c>
    </row>
    <row r="17" spans="1:6" x14ac:dyDescent="0.25">
      <c r="A17" s="59" t="s">
        <v>66</v>
      </c>
      <c r="B17" s="32" t="s">
        <v>215</v>
      </c>
      <c r="C17" s="39" t="s">
        <v>210</v>
      </c>
      <c r="D17" s="32" t="s">
        <v>125</v>
      </c>
      <c r="E17" s="32" t="s">
        <v>125</v>
      </c>
      <c r="F17" s="29">
        <v>4</v>
      </c>
    </row>
    <row r="18" spans="1:6" x14ac:dyDescent="0.25">
      <c r="A18" s="39" t="s">
        <v>218</v>
      </c>
      <c r="B18" s="32" t="s">
        <v>216</v>
      </c>
      <c r="C18" s="39" t="s">
        <v>211</v>
      </c>
      <c r="D18" s="32" t="s">
        <v>126</v>
      </c>
      <c r="E18" s="32" t="s">
        <v>126</v>
      </c>
      <c r="F18" s="29">
        <v>5</v>
      </c>
    </row>
    <row r="19" spans="1:6" x14ac:dyDescent="0.25">
      <c r="A19" s="39" t="s">
        <v>219</v>
      </c>
      <c r="B19" s="32" t="s">
        <v>217</v>
      </c>
      <c r="C19" s="39" t="s">
        <v>212</v>
      </c>
      <c r="D19" s="32" t="s">
        <v>17</v>
      </c>
      <c r="E19" s="32" t="s">
        <v>17</v>
      </c>
      <c r="F19" s="29">
        <v>6</v>
      </c>
    </row>
    <row r="20" spans="1:6" x14ac:dyDescent="0.25">
      <c r="A20" s="39"/>
      <c r="B20" s="32"/>
      <c r="C20" s="39"/>
      <c r="D20" s="32"/>
      <c r="E20" s="32"/>
      <c r="F20" s="29"/>
    </row>
    <row r="21" spans="1:6" ht="18.75" x14ac:dyDescent="0.3">
      <c r="A21" s="33" t="s">
        <v>37</v>
      </c>
      <c r="B21" s="34"/>
      <c r="C21" s="35"/>
      <c r="D21" s="34"/>
      <c r="E21" s="34"/>
      <c r="F21" s="36"/>
    </row>
    <row r="22" spans="1:6" x14ac:dyDescent="0.25">
      <c r="A22" s="37" t="s">
        <v>41</v>
      </c>
      <c r="B22" s="38" t="s">
        <v>42</v>
      </c>
      <c r="C22" s="37" t="s">
        <v>43</v>
      </c>
      <c r="D22" s="38" t="s">
        <v>44</v>
      </c>
      <c r="E22" s="38" t="s">
        <v>45</v>
      </c>
      <c r="F22" s="38" t="s">
        <v>46</v>
      </c>
    </row>
    <row r="23" spans="1:6" x14ac:dyDescent="0.25">
      <c r="A23" s="57" t="s">
        <v>66</v>
      </c>
      <c r="B23" s="58" t="s">
        <v>224</v>
      </c>
      <c r="C23" s="57" t="s">
        <v>220</v>
      </c>
      <c r="D23" s="58" t="s">
        <v>35</v>
      </c>
      <c r="E23" s="58" t="s">
        <v>35</v>
      </c>
      <c r="F23" s="29">
        <v>1</v>
      </c>
    </row>
    <row r="24" spans="1:6" x14ac:dyDescent="0.25">
      <c r="A24" s="57" t="s">
        <v>218</v>
      </c>
      <c r="B24" s="31" t="s">
        <v>225</v>
      </c>
      <c r="C24" s="30" t="s">
        <v>221</v>
      </c>
      <c r="D24" s="58" t="s">
        <v>34</v>
      </c>
      <c r="E24" s="58" t="s">
        <v>34</v>
      </c>
      <c r="F24" s="29">
        <v>2</v>
      </c>
    </row>
    <row r="25" spans="1:6" x14ac:dyDescent="0.25">
      <c r="A25" s="57" t="s">
        <v>66</v>
      </c>
      <c r="B25" s="31" t="s">
        <v>226</v>
      </c>
      <c r="C25" s="30" t="s">
        <v>222</v>
      </c>
      <c r="D25" s="58" t="s">
        <v>127</v>
      </c>
      <c r="E25" s="58" t="s">
        <v>127</v>
      </c>
      <c r="F25" s="29">
        <v>3</v>
      </c>
    </row>
    <row r="26" spans="1:6" x14ac:dyDescent="0.25">
      <c r="A26" s="39" t="s">
        <v>228</v>
      </c>
      <c r="B26" s="32" t="s">
        <v>227</v>
      </c>
      <c r="C26" s="39" t="s">
        <v>223</v>
      </c>
      <c r="D26" s="32" t="s">
        <v>33</v>
      </c>
      <c r="E26" s="32" t="s">
        <v>33</v>
      </c>
      <c r="F26" s="29">
        <v>4</v>
      </c>
    </row>
    <row r="27" spans="1:6" x14ac:dyDescent="0.25">
      <c r="A27" s="39"/>
      <c r="B27" s="32"/>
      <c r="C27" s="39"/>
      <c r="D27" s="32"/>
      <c r="E27" s="32"/>
      <c r="F27" s="29"/>
    </row>
    <row r="28" spans="1:6" x14ac:dyDescent="0.25">
      <c r="A28" s="39"/>
      <c r="B28" s="32"/>
      <c r="C28" s="39"/>
      <c r="D28" s="32"/>
      <c r="E28" s="32"/>
      <c r="F28" s="29"/>
    </row>
    <row r="29" spans="1:6" x14ac:dyDescent="0.25">
      <c r="A29" s="39"/>
      <c r="B29" s="32"/>
      <c r="C29" s="39"/>
      <c r="D29" s="32"/>
      <c r="E29" s="29"/>
      <c r="F29" s="29"/>
    </row>
    <row r="30" spans="1:6" ht="18.75" x14ac:dyDescent="0.3">
      <c r="A30" s="33" t="s">
        <v>36</v>
      </c>
      <c r="B30" s="34"/>
      <c r="C30" s="35"/>
      <c r="D30" s="34"/>
      <c r="E30" s="34"/>
      <c r="F30" s="36"/>
    </row>
    <row r="31" spans="1:6" x14ac:dyDescent="0.25">
      <c r="A31" s="37" t="s">
        <v>41</v>
      </c>
      <c r="B31" s="38" t="s">
        <v>42</v>
      </c>
      <c r="C31" s="37" t="s">
        <v>43</v>
      </c>
      <c r="D31" s="38" t="s">
        <v>44</v>
      </c>
      <c r="E31" s="38" t="s">
        <v>45</v>
      </c>
      <c r="F31" s="38" t="s">
        <v>46</v>
      </c>
    </row>
    <row r="32" spans="1:6" x14ac:dyDescent="0.25">
      <c r="A32" t="s">
        <v>218</v>
      </c>
      <c r="B32" s="58" t="s">
        <v>235</v>
      </c>
      <c r="C32" s="57" t="s">
        <v>229</v>
      </c>
      <c r="D32" s="58" t="s">
        <v>40</v>
      </c>
      <c r="E32" s="58" t="s">
        <v>40</v>
      </c>
      <c r="F32" s="29">
        <v>1</v>
      </c>
    </row>
    <row r="33" spans="1:6" x14ac:dyDescent="0.25">
      <c r="A33" s="57" t="s">
        <v>241</v>
      </c>
      <c r="B33" s="58" t="s">
        <v>236</v>
      </c>
      <c r="C33" s="57" t="s">
        <v>230</v>
      </c>
      <c r="D33" s="58" t="s">
        <v>128</v>
      </c>
      <c r="E33" s="58" t="s">
        <v>128</v>
      </c>
      <c r="F33" s="29">
        <v>2</v>
      </c>
    </row>
    <row r="34" spans="1:6" x14ac:dyDescent="0.25">
      <c r="A34" s="57" t="s">
        <v>228</v>
      </c>
      <c r="B34" s="58" t="s">
        <v>237</v>
      </c>
      <c r="C34" s="57" t="s">
        <v>231</v>
      </c>
      <c r="D34" s="58" t="s">
        <v>39</v>
      </c>
      <c r="E34" s="58" t="s">
        <v>39</v>
      </c>
      <c r="F34" s="29">
        <v>3</v>
      </c>
    </row>
    <row r="35" spans="1:6" x14ac:dyDescent="0.25">
      <c r="A35" s="39" t="s">
        <v>242</v>
      </c>
      <c r="B35" s="32" t="s">
        <v>238</v>
      </c>
      <c r="C35" s="39" t="s">
        <v>232</v>
      </c>
      <c r="D35" s="32" t="s">
        <v>38</v>
      </c>
      <c r="E35" s="32" t="s">
        <v>38</v>
      </c>
      <c r="F35" s="29">
        <v>4</v>
      </c>
    </row>
    <row r="36" spans="1:6" x14ac:dyDescent="0.25">
      <c r="A36" t="s">
        <v>218</v>
      </c>
      <c r="B36" s="32" t="s">
        <v>239</v>
      </c>
      <c r="C36" s="39" t="s">
        <v>233</v>
      </c>
      <c r="D36" s="32" t="s">
        <v>72</v>
      </c>
      <c r="E36" s="32" t="s">
        <v>72</v>
      </c>
      <c r="F36" s="29">
        <v>5</v>
      </c>
    </row>
    <row r="37" spans="1:6" x14ac:dyDescent="0.25">
      <c r="A37" s="39" t="s">
        <v>241</v>
      </c>
      <c r="B37" s="32" t="s">
        <v>240</v>
      </c>
      <c r="C37" s="39" t="s">
        <v>234</v>
      </c>
      <c r="D37" s="32" t="s">
        <v>73</v>
      </c>
      <c r="E37" s="32" t="s">
        <v>73</v>
      </c>
      <c r="F37" s="29">
        <v>6</v>
      </c>
    </row>
    <row r="38" spans="1:6" x14ac:dyDescent="0.25">
      <c r="A38" s="39"/>
      <c r="B38" s="32"/>
      <c r="C38" s="39"/>
      <c r="D38" s="32"/>
      <c r="E38" s="32"/>
      <c r="F38" s="29"/>
    </row>
    <row r="39" spans="1:6" ht="18.75" x14ac:dyDescent="0.3">
      <c r="A39" s="33" t="s">
        <v>10</v>
      </c>
      <c r="B39" s="34"/>
      <c r="C39" s="35"/>
      <c r="D39" s="34"/>
      <c r="E39" s="34"/>
      <c r="F39" s="36"/>
    </row>
    <row r="40" spans="1:6" x14ac:dyDescent="0.25">
      <c r="A40" s="37" t="s">
        <v>41</v>
      </c>
      <c r="B40" s="38"/>
      <c r="C40" s="37"/>
      <c r="D40" s="38" t="s">
        <v>44</v>
      </c>
      <c r="E40" s="38" t="s">
        <v>45</v>
      </c>
      <c r="F40" s="38" t="s">
        <v>46</v>
      </c>
    </row>
    <row r="41" spans="1:6" x14ac:dyDescent="0.25">
      <c r="A41" t="s">
        <v>241</v>
      </c>
      <c r="B41" s="58"/>
      <c r="C41" s="39"/>
      <c r="D41" s="58" t="s">
        <v>184</v>
      </c>
      <c r="E41" s="58" t="s">
        <v>184</v>
      </c>
      <c r="F41" s="29">
        <v>1</v>
      </c>
    </row>
    <row r="42" spans="1:6" x14ac:dyDescent="0.25">
      <c r="A42" s="57" t="s">
        <v>243</v>
      </c>
      <c r="B42" s="58"/>
      <c r="C42" s="39"/>
      <c r="D42" s="58" t="s">
        <v>185</v>
      </c>
      <c r="E42" s="58" t="s">
        <v>185</v>
      </c>
      <c r="F42" s="29">
        <v>2</v>
      </c>
    </row>
    <row r="43" spans="1:6" x14ac:dyDescent="0.25">
      <c r="A43" s="57" t="s">
        <v>243</v>
      </c>
      <c r="B43" s="58"/>
      <c r="C43" s="39"/>
      <c r="D43" s="58" t="s">
        <v>186</v>
      </c>
      <c r="E43" s="58" t="s">
        <v>186</v>
      </c>
      <c r="F43" s="29">
        <v>3</v>
      </c>
    </row>
    <row r="44" spans="1:6" x14ac:dyDescent="0.25">
      <c r="A44" s="39" t="s">
        <v>244</v>
      </c>
      <c r="B44" s="32"/>
      <c r="C44" s="39"/>
      <c r="D44" s="32" t="s">
        <v>187</v>
      </c>
      <c r="E44" s="32" t="s">
        <v>187</v>
      </c>
      <c r="F44" s="29">
        <v>4</v>
      </c>
    </row>
    <row r="45" spans="1:6" x14ac:dyDescent="0.25">
      <c r="A45" s="39" t="s">
        <v>245</v>
      </c>
      <c r="B45" s="32"/>
      <c r="C45" s="39"/>
      <c r="D45" s="32" t="s">
        <v>188</v>
      </c>
      <c r="E45" s="32" t="s">
        <v>188</v>
      </c>
      <c r="F45" s="29">
        <v>4</v>
      </c>
    </row>
    <row r="46" spans="1:6" x14ac:dyDescent="0.25">
      <c r="A46" s="39" t="s">
        <v>244</v>
      </c>
      <c r="B46" s="32"/>
      <c r="C46" s="39"/>
      <c r="D46" s="32" t="s">
        <v>189</v>
      </c>
      <c r="E46" s="32" t="s">
        <v>189</v>
      </c>
      <c r="F46" s="29">
        <v>5</v>
      </c>
    </row>
    <row r="47" spans="1:6" x14ac:dyDescent="0.25">
      <c r="A47" s="23"/>
      <c r="B47" s="22"/>
      <c r="C47" s="23"/>
    </row>
    <row r="48" spans="1:6" ht="18.75" x14ac:dyDescent="0.3">
      <c r="A48" s="33" t="s">
        <v>47</v>
      </c>
      <c r="B48" s="34"/>
      <c r="C48" s="35"/>
      <c r="D48" s="34"/>
      <c r="E48" s="34"/>
      <c r="F48" s="36"/>
    </row>
    <row r="49" spans="1:6" x14ac:dyDescent="0.25">
      <c r="A49" s="37" t="s">
        <v>41</v>
      </c>
      <c r="B49" s="38"/>
      <c r="C49" s="37"/>
      <c r="D49" s="38" t="s">
        <v>44</v>
      </c>
      <c r="E49" s="38" t="s">
        <v>45</v>
      </c>
      <c r="F49" s="38" t="s">
        <v>46</v>
      </c>
    </row>
    <row r="50" spans="1:6" x14ac:dyDescent="0.25">
      <c r="A50" s="30" t="s">
        <v>97</v>
      </c>
      <c r="B50" s="31" t="s">
        <v>98</v>
      </c>
      <c r="C50" s="30" t="s">
        <v>99</v>
      </c>
      <c r="D50" s="58" t="s">
        <v>54</v>
      </c>
      <c r="E50" s="58" t="s">
        <v>54</v>
      </c>
      <c r="F50" s="29">
        <v>1</v>
      </c>
    </row>
    <row r="51" spans="1:6" x14ac:dyDescent="0.25">
      <c r="A51" s="30" t="s">
        <v>100</v>
      </c>
      <c r="B51" s="60" t="s">
        <v>114</v>
      </c>
      <c r="C51" s="30" t="s">
        <v>101</v>
      </c>
      <c r="D51" s="58" t="s">
        <v>49</v>
      </c>
      <c r="E51" s="58" t="s">
        <v>49</v>
      </c>
      <c r="F51" s="29">
        <v>2</v>
      </c>
    </row>
    <row r="52" spans="1:6" x14ac:dyDescent="0.25">
      <c r="A52" s="30" t="s">
        <v>102</v>
      </c>
      <c r="B52" s="31" t="s">
        <v>103</v>
      </c>
      <c r="C52" s="30" t="s">
        <v>104</v>
      </c>
      <c r="D52" s="58" t="s">
        <v>52</v>
      </c>
      <c r="E52" s="58" t="s">
        <v>52</v>
      </c>
      <c r="F52" s="29">
        <v>3</v>
      </c>
    </row>
    <row r="53" spans="1:6" x14ac:dyDescent="0.25">
      <c r="A53" s="39" t="s">
        <v>105</v>
      </c>
      <c r="B53" s="32" t="s">
        <v>108</v>
      </c>
      <c r="C53" s="39" t="s">
        <v>109</v>
      </c>
      <c r="D53" s="58" t="s">
        <v>55</v>
      </c>
      <c r="E53" s="58" t="s">
        <v>55</v>
      </c>
      <c r="F53" s="29">
        <v>4</v>
      </c>
    </row>
    <row r="54" spans="1:6" x14ac:dyDescent="0.25">
      <c r="A54" s="39" t="s">
        <v>106</v>
      </c>
      <c r="B54" s="32" t="s">
        <v>107</v>
      </c>
      <c r="C54" s="39" t="s">
        <v>110</v>
      </c>
      <c r="D54" s="58" t="s">
        <v>59</v>
      </c>
      <c r="E54" s="58" t="s">
        <v>59</v>
      </c>
      <c r="F54" s="29">
        <v>5</v>
      </c>
    </row>
    <row r="55" spans="1:6" x14ac:dyDescent="0.25">
      <c r="A55" s="39" t="s">
        <v>113</v>
      </c>
      <c r="B55" s="32" t="s">
        <v>112</v>
      </c>
      <c r="C55" s="39" t="s">
        <v>111</v>
      </c>
      <c r="D55" s="58" t="s">
        <v>56</v>
      </c>
      <c r="E55" s="58" t="s">
        <v>56</v>
      </c>
      <c r="F55" s="29">
        <v>6</v>
      </c>
    </row>
    <row r="56" spans="1:6" x14ac:dyDescent="0.25">
      <c r="A56" s="39"/>
      <c r="B56" s="32"/>
      <c r="C56" s="39"/>
      <c r="D56" s="32"/>
      <c r="E56" s="32"/>
      <c r="F56" s="29"/>
    </row>
    <row r="57" spans="1:6" x14ac:dyDescent="0.25">
      <c r="A57" s="23"/>
      <c r="B57" s="22"/>
      <c r="C57" s="23"/>
    </row>
    <row r="58" spans="1:6" ht="18.75" x14ac:dyDescent="0.3">
      <c r="A58" s="33" t="s">
        <v>48</v>
      </c>
      <c r="B58" s="34"/>
      <c r="C58" s="35"/>
      <c r="D58" s="34"/>
      <c r="E58" s="34"/>
      <c r="F58" s="36"/>
    </row>
    <row r="59" spans="1:6" x14ac:dyDescent="0.25">
      <c r="A59" s="37" t="s">
        <v>41</v>
      </c>
      <c r="B59" s="38" t="s">
        <v>42</v>
      </c>
      <c r="C59" s="37" t="s">
        <v>43</v>
      </c>
      <c r="D59" s="38" t="s">
        <v>44</v>
      </c>
      <c r="E59" s="38" t="s">
        <v>45</v>
      </c>
      <c r="F59" s="38" t="s">
        <v>46</v>
      </c>
    </row>
    <row r="60" spans="1:6" x14ac:dyDescent="0.25">
      <c r="A60" s="39" t="s">
        <v>115</v>
      </c>
      <c r="B60" s="32" t="s">
        <v>116</v>
      </c>
      <c r="C60" s="39" t="s">
        <v>117</v>
      </c>
      <c r="D60" s="58" t="s">
        <v>90</v>
      </c>
      <c r="E60" s="58" t="s">
        <v>90</v>
      </c>
      <c r="F60" s="29">
        <v>1</v>
      </c>
    </row>
    <row r="61" spans="1:6" x14ac:dyDescent="0.25">
      <c r="A61" s="30" t="s">
        <v>64</v>
      </c>
      <c r="B61" s="31" t="s">
        <v>118</v>
      </c>
      <c r="C61" s="30" t="s">
        <v>119</v>
      </c>
      <c r="D61" s="58" t="s">
        <v>83</v>
      </c>
      <c r="E61" s="58" t="s">
        <v>83</v>
      </c>
      <c r="F61" s="29">
        <v>2</v>
      </c>
    </row>
    <row r="62" spans="1:6" x14ac:dyDescent="0.25">
      <c r="A62" s="30" t="s">
        <v>120</v>
      </c>
      <c r="B62" s="31" t="s">
        <v>121</v>
      </c>
      <c r="C62" s="30" t="s">
        <v>122</v>
      </c>
      <c r="D62" s="58" t="s">
        <v>85</v>
      </c>
      <c r="E62" s="58" t="s">
        <v>85</v>
      </c>
      <c r="F62" s="29">
        <v>3</v>
      </c>
    </row>
    <row r="63" spans="1:6" x14ac:dyDescent="0.25">
      <c r="A63" s="30" t="s">
        <v>77</v>
      </c>
      <c r="B63" s="31" t="s">
        <v>123</v>
      </c>
      <c r="C63" s="30" t="s">
        <v>124</v>
      </c>
      <c r="D63" s="58" t="s">
        <v>86</v>
      </c>
      <c r="E63" s="58" t="s">
        <v>86</v>
      </c>
      <c r="F63" s="29">
        <v>4</v>
      </c>
    </row>
    <row r="64" spans="1:6" x14ac:dyDescent="0.25">
      <c r="A64" s="39" t="s">
        <v>106</v>
      </c>
      <c r="B64" s="32" t="s">
        <v>107</v>
      </c>
      <c r="C64" s="39" t="s">
        <v>110</v>
      </c>
      <c r="D64" s="58" t="s">
        <v>89</v>
      </c>
      <c r="E64" s="58" t="s">
        <v>89</v>
      </c>
      <c r="F64" s="29">
        <v>5</v>
      </c>
    </row>
    <row r="65" spans="1:6" x14ac:dyDescent="0.25">
      <c r="A65" s="30" t="s">
        <v>102</v>
      </c>
      <c r="B65" s="31" t="s">
        <v>103</v>
      </c>
      <c r="C65" s="30" t="s">
        <v>104</v>
      </c>
      <c r="D65" s="58" t="s">
        <v>84</v>
      </c>
      <c r="E65" s="58" t="s">
        <v>84</v>
      </c>
      <c r="F65" s="29">
        <v>6</v>
      </c>
    </row>
  </sheetData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Class A</vt:lpstr>
      <vt:lpstr>Class B</vt:lpstr>
      <vt:lpstr>Class C1</vt:lpstr>
      <vt:lpstr>Class C2</vt:lpstr>
      <vt:lpstr>Class D</vt:lpstr>
      <vt:lpstr> Junior E1</vt:lpstr>
      <vt:lpstr>Junior E2</vt:lpstr>
      <vt:lpstr>Final placings</vt:lpstr>
      <vt:lpstr>'Class A'!Print_Area</vt:lpstr>
      <vt:lpstr>'Class B'!Print_Area</vt:lpstr>
      <vt:lpstr>'Class C1'!Print_Area</vt:lpstr>
      <vt:lpstr>'Class C2'!Print_Area</vt:lpstr>
      <vt:lpstr>'Class D'!Print_Area</vt:lpstr>
      <vt:lpstr>'Final placings'!Print_Area</vt:lpstr>
    </vt:vector>
  </TitlesOfParts>
  <Company>Jersey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Allen</dc:creator>
  <cp:lastModifiedBy>Angela Makara</cp:lastModifiedBy>
  <cp:lastPrinted>2016-05-16T23:20:17Z</cp:lastPrinted>
  <dcterms:created xsi:type="dcterms:W3CDTF">2007-04-03T04:48:42Z</dcterms:created>
  <dcterms:modified xsi:type="dcterms:W3CDTF">2018-05-24T00:36:34Z</dcterms:modified>
</cp:coreProperties>
</file>